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0.60\Public\業務\3_財務委員会\★★決算作業\R06決算\"/>
    </mc:Choice>
  </mc:AlternateContent>
  <xr:revisionPtr revIDLastSave="0" documentId="13_ncr:1_{85118436-345C-4996-AD13-9622966599A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05" sheetId="3" r:id="rId1"/>
    <sheet name="R06" sheetId="4" r:id="rId2"/>
    <sheet name="編集後" sheetId="6" r:id="rId3"/>
    <sheet name="原本" sheetId="5" r:id="rId4"/>
  </sheets>
  <definedNames>
    <definedName name="_xlnm.Print_Area" localSheetId="0">'R05'!$A$1:$H$65</definedName>
    <definedName name="_xlnm.Print_Area" localSheetId="1">'R06'!$A$1:$H$65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6" l="1"/>
  <c r="G51" i="6"/>
  <c r="G26" i="6"/>
  <c r="H63" i="4"/>
  <c r="H60" i="4"/>
  <c r="H64" i="4" s="1"/>
  <c r="H52" i="4"/>
  <c r="H53" i="4" s="1"/>
  <c r="H23" i="4"/>
  <c r="J17" i="4"/>
  <c r="J17" i="3"/>
  <c r="H63" i="3"/>
  <c r="H60" i="3"/>
  <c r="H52" i="3"/>
  <c r="H23" i="3"/>
  <c r="H65" i="4" l="1"/>
  <c r="H64" i="3"/>
  <c r="H53" i="3"/>
  <c r="H65" i="3" l="1"/>
</calcChain>
</file>

<file path=xl/sharedStrings.xml><?xml version="1.0" encoding="utf-8"?>
<sst xmlns="http://schemas.openxmlformats.org/spreadsheetml/2006/main" count="425" uniqueCount="202">
  <si>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5"/>
  </si>
  <si>
    <t>単位：円</t>
    <rPh sb="0" eb="2">
      <t>タンイ</t>
    </rPh>
    <rPh sb="3" eb="4">
      <t>エン</t>
    </rPh>
    <phoneticPr fontId="5"/>
  </si>
  <si>
    <t>貸借対照表科目</t>
    <rPh sb="0" eb="2">
      <t>タイシャク</t>
    </rPh>
    <rPh sb="2" eb="5">
      <t>タイショウヒョウ</t>
    </rPh>
    <rPh sb="5" eb="7">
      <t>カモク</t>
    </rPh>
    <phoneticPr fontId="5"/>
  </si>
  <si>
    <t>場所・物量等</t>
    <rPh sb="0" eb="2">
      <t>バショ</t>
    </rPh>
    <rPh sb="3" eb="5">
      <t>ブツリョウ</t>
    </rPh>
    <rPh sb="5" eb="6">
      <t>トウ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</si>
  <si>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5"/>
  </si>
  <si>
    <r>
      <t xml:space="preserve">金　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額</t>
    </r>
    <rPh sb="0" eb="1">
      <t>キン</t>
    </rPh>
    <rPh sb="5" eb="6">
      <t>ガク</t>
    </rPh>
    <phoneticPr fontId="5"/>
  </si>
  <si>
    <t>（流動資産）</t>
    <rPh sb="1" eb="3">
      <t>リュウドウ</t>
    </rPh>
    <rPh sb="3" eb="5">
      <t>シサン</t>
    </rPh>
    <phoneticPr fontId="5"/>
  </si>
  <si>
    <t>現金</t>
    <rPh sb="0" eb="2">
      <t>ゲンキン</t>
    </rPh>
    <phoneticPr fontId="5"/>
  </si>
  <si>
    <t>手元保管</t>
    <rPh sb="0" eb="2">
      <t>テモト</t>
    </rPh>
    <rPh sb="2" eb="4">
      <t>ホカン</t>
    </rPh>
    <phoneticPr fontId="5"/>
  </si>
  <si>
    <t>運転資金として</t>
    <rPh sb="0" eb="2">
      <t>ウンテン</t>
    </rPh>
    <rPh sb="2" eb="4">
      <t>シキン</t>
    </rPh>
    <phoneticPr fontId="5"/>
  </si>
  <si>
    <t>預金</t>
    <rPh sb="0" eb="2">
      <t>ヨキン</t>
    </rPh>
    <phoneticPr fontId="5"/>
  </si>
  <si>
    <t>千葉銀行　船橋支店　</t>
    <rPh sb="0" eb="2">
      <t>チバ</t>
    </rPh>
    <rPh sb="2" eb="4">
      <t>ギンコウ</t>
    </rPh>
    <rPh sb="5" eb="7">
      <t>フナバシ</t>
    </rPh>
    <rPh sb="7" eb="9">
      <t>シテン</t>
    </rPh>
    <phoneticPr fontId="5"/>
  </si>
  <si>
    <t>普</t>
    <rPh sb="0" eb="1">
      <t>ススム</t>
    </rPh>
    <phoneticPr fontId="5"/>
  </si>
  <si>
    <t>千葉興業銀行　船橋支店　</t>
    <rPh sb="0" eb="2">
      <t>チバ</t>
    </rPh>
    <rPh sb="2" eb="4">
      <t>コウギョウ</t>
    </rPh>
    <rPh sb="4" eb="6">
      <t>ギンコウ</t>
    </rPh>
    <rPh sb="7" eb="9">
      <t>フナバシ</t>
    </rPh>
    <rPh sb="9" eb="11">
      <t>シテン</t>
    </rPh>
    <phoneticPr fontId="5"/>
  </si>
  <si>
    <t>東京東信用金庫　船橋支店　</t>
    <rPh sb="0" eb="2">
      <t>トウキョウ</t>
    </rPh>
    <rPh sb="2" eb="3">
      <t>ヒガシ</t>
    </rPh>
    <rPh sb="3" eb="5">
      <t>シンヨウ</t>
    </rPh>
    <rPh sb="5" eb="7">
      <t>キンコ</t>
    </rPh>
    <rPh sb="8" eb="10">
      <t>フナバシ</t>
    </rPh>
    <rPh sb="10" eb="12">
      <t>シテン</t>
    </rPh>
    <phoneticPr fontId="5"/>
  </si>
  <si>
    <t>0284273</t>
    <phoneticPr fontId="5"/>
  </si>
  <si>
    <t>みずほ銀行　船橋支店　</t>
    <rPh sb="3" eb="5">
      <t>ギンコウ</t>
    </rPh>
    <rPh sb="6" eb="8">
      <t>フナバシ</t>
    </rPh>
    <rPh sb="8" eb="10">
      <t>シテン</t>
    </rPh>
    <phoneticPr fontId="5"/>
  </si>
  <si>
    <t>三井住友銀行　船橋支店　</t>
    <rPh sb="0" eb="2">
      <t>ミツイ</t>
    </rPh>
    <rPh sb="2" eb="4">
      <t>スミトモ</t>
    </rPh>
    <rPh sb="4" eb="6">
      <t>ギンコウ</t>
    </rPh>
    <rPh sb="7" eb="9">
      <t>フナバシ</t>
    </rPh>
    <rPh sb="9" eb="11">
      <t>シテン</t>
    </rPh>
    <phoneticPr fontId="5"/>
  </si>
  <si>
    <t>京葉銀行　船橋支店　</t>
    <rPh sb="0" eb="2">
      <t>ケイヨウ</t>
    </rPh>
    <rPh sb="2" eb="4">
      <t>ギンコウ</t>
    </rPh>
    <rPh sb="5" eb="7">
      <t>フナバシ</t>
    </rPh>
    <rPh sb="7" eb="9">
      <t>シテン</t>
    </rPh>
    <phoneticPr fontId="5"/>
  </si>
  <si>
    <r>
      <t>三菱UFJ信託銀行　</t>
    </r>
    <r>
      <rPr>
        <sz val="10"/>
        <rFont val="ＭＳ Ｐゴシック"/>
        <family val="3"/>
        <charset val="128"/>
      </rPr>
      <t>津田沼支店</t>
    </r>
    <rPh sb="0" eb="2">
      <t>ミツビシ</t>
    </rPh>
    <rPh sb="5" eb="7">
      <t>シンタク</t>
    </rPh>
    <rPh sb="7" eb="9">
      <t>ギンコウ</t>
    </rPh>
    <rPh sb="10" eb="13">
      <t>ツダヌマ</t>
    </rPh>
    <rPh sb="13" eb="15">
      <t>シテン</t>
    </rPh>
    <phoneticPr fontId="5"/>
  </si>
  <si>
    <r>
      <t>女性部会</t>
    </r>
    <r>
      <rPr>
        <sz val="10"/>
        <rFont val="ＭＳ Ｐゴシック"/>
        <family val="3"/>
        <charset val="128"/>
      </rPr>
      <t>（千葉銀行　船橋支店）</t>
    </r>
    <rPh sb="0" eb="2">
      <t>ジョセイ</t>
    </rPh>
    <rPh sb="2" eb="4">
      <t>ブカイ</t>
    </rPh>
    <rPh sb="5" eb="7">
      <t>チバ</t>
    </rPh>
    <rPh sb="7" eb="9">
      <t>ギンコウ</t>
    </rPh>
    <rPh sb="10" eb="12">
      <t>フナバシ</t>
    </rPh>
    <rPh sb="12" eb="14">
      <t>シテン</t>
    </rPh>
    <phoneticPr fontId="5"/>
  </si>
  <si>
    <r>
      <t>青年部会</t>
    </r>
    <r>
      <rPr>
        <sz val="9"/>
        <rFont val="ＭＳ Ｐゴシック"/>
        <family val="3"/>
        <charset val="128"/>
      </rPr>
      <t>（千葉興業銀行　船橋支店）</t>
    </r>
    <rPh sb="0" eb="2">
      <t>セイネン</t>
    </rPh>
    <rPh sb="2" eb="4">
      <t>ブカイ</t>
    </rPh>
    <rPh sb="5" eb="7">
      <t>チバ</t>
    </rPh>
    <rPh sb="7" eb="8">
      <t>コウ</t>
    </rPh>
    <rPh sb="8" eb="9">
      <t>ギョウ</t>
    </rPh>
    <rPh sb="9" eb="11">
      <t>ギンコウ</t>
    </rPh>
    <rPh sb="12" eb="14">
      <t>フナバシ</t>
    </rPh>
    <rPh sb="14" eb="16">
      <t>シテン</t>
    </rPh>
    <phoneticPr fontId="5"/>
  </si>
  <si>
    <r>
      <t>源泉部会</t>
    </r>
    <r>
      <rPr>
        <sz val="10"/>
        <rFont val="ＭＳ Ｐゴシック"/>
        <family val="3"/>
        <charset val="128"/>
      </rPr>
      <t>（千葉銀行　船橋支店）</t>
    </r>
    <rPh sb="0" eb="2">
      <t>ゲンセン</t>
    </rPh>
    <rPh sb="2" eb="4">
      <t>ブカイ</t>
    </rPh>
    <rPh sb="5" eb="7">
      <t>チバ</t>
    </rPh>
    <rPh sb="7" eb="9">
      <t>ギンコウ</t>
    </rPh>
    <rPh sb="10" eb="12">
      <t>フナバシ</t>
    </rPh>
    <rPh sb="12" eb="14">
      <t>シテン</t>
    </rPh>
    <phoneticPr fontId="5"/>
  </si>
  <si>
    <t>未収会費</t>
    <rPh sb="0" eb="2">
      <t>ミシュウ</t>
    </rPh>
    <rPh sb="2" eb="3">
      <t>カイ</t>
    </rPh>
    <rPh sb="3" eb="4">
      <t>ヒ</t>
    </rPh>
    <phoneticPr fontId="5"/>
  </si>
  <si>
    <t>前払金</t>
    <rPh sb="0" eb="2">
      <t>マエバラ</t>
    </rPh>
    <rPh sb="2" eb="3">
      <t>キン</t>
    </rPh>
    <phoneticPr fontId="5"/>
  </si>
  <si>
    <t>ﾌﾞﾛｯｸ活動費</t>
    <rPh sb="6" eb="7">
      <t>カツドウ</t>
    </rPh>
    <rPh sb="7" eb="8">
      <t>ヒ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</si>
  <si>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</si>
  <si>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>（固定資産）</t>
    <rPh sb="1" eb="3">
      <t>コテイ</t>
    </rPh>
    <rPh sb="3" eb="5">
      <t>シサン</t>
    </rPh>
    <phoneticPr fontId="5"/>
  </si>
  <si>
    <t>基本財産</t>
    <rPh sb="0" eb="2">
      <t>キホン</t>
    </rPh>
    <rPh sb="2" eb="3">
      <t>ザイ</t>
    </rPh>
    <rPh sb="3" eb="4">
      <t>サン</t>
    </rPh>
    <phoneticPr fontId="5"/>
  </si>
  <si>
    <t>公益目的保有財産であり、運用益を公益事業の財源</t>
    <rPh sb="0" eb="2">
      <t>コウエキ</t>
    </rPh>
    <rPh sb="2" eb="4">
      <t>モクテキ</t>
    </rPh>
    <rPh sb="4" eb="6">
      <t>ホユウ</t>
    </rPh>
    <rPh sb="6" eb="8">
      <t>ザイサン</t>
    </rPh>
    <rPh sb="12" eb="14">
      <t>ウンヨウ</t>
    </rPh>
    <rPh sb="14" eb="15">
      <t>エキ</t>
    </rPh>
    <rPh sb="16" eb="18">
      <t>コウエキ</t>
    </rPh>
    <rPh sb="18" eb="20">
      <t>ジギョウ</t>
    </rPh>
    <phoneticPr fontId="5"/>
  </si>
  <si>
    <t>　　定期預金</t>
    <rPh sb="2" eb="4">
      <t>テイキ</t>
    </rPh>
    <rPh sb="4" eb="6">
      <t>ヨキン</t>
    </rPh>
    <phoneticPr fontId="5"/>
  </si>
  <si>
    <t>三菱ＵＦＪ信託銀行　津田沼支店</t>
    <rPh sb="0" eb="2">
      <t>ミツビシ</t>
    </rPh>
    <rPh sb="5" eb="7">
      <t>シンタク</t>
    </rPh>
    <rPh sb="7" eb="9">
      <t>ギンコウ</t>
    </rPh>
    <rPh sb="10" eb="13">
      <t>ツダヌマ</t>
    </rPh>
    <rPh sb="13" eb="15">
      <t>シテン</t>
    </rPh>
    <phoneticPr fontId="5"/>
  </si>
  <si>
    <t>定期</t>
    <rPh sb="0" eb="2">
      <t>テイキ</t>
    </rPh>
    <phoneticPr fontId="5"/>
  </si>
  <si>
    <t>として使用している</t>
    <phoneticPr fontId="4"/>
  </si>
  <si>
    <t>千葉興業銀行　船橋支店</t>
    <rPh sb="0" eb="2">
      <t>チバ</t>
    </rPh>
    <rPh sb="2" eb="4">
      <t>コウギョウ</t>
    </rPh>
    <rPh sb="4" eb="6">
      <t>ギンコウ</t>
    </rPh>
    <rPh sb="7" eb="9">
      <t>フナバシ</t>
    </rPh>
    <rPh sb="9" eb="11">
      <t>シテン</t>
    </rPh>
    <phoneticPr fontId="5"/>
  </si>
  <si>
    <t>みずほ銀行　船橋支店</t>
    <rPh sb="3" eb="5">
      <t>ギンコウ</t>
    </rPh>
    <rPh sb="6" eb="8">
      <t>フナバシ</t>
    </rPh>
    <rPh sb="8" eb="10">
      <t>シテン</t>
    </rPh>
    <phoneticPr fontId="5"/>
  </si>
  <si>
    <t>特定資産</t>
    <rPh sb="0" eb="2">
      <t>トクテイ</t>
    </rPh>
    <rPh sb="2" eb="4">
      <t>シサン</t>
    </rPh>
    <phoneticPr fontId="5"/>
  </si>
  <si>
    <t>　　退職給付引当資産</t>
    <rPh sb="2" eb="4">
      <t>タイショク</t>
    </rPh>
    <rPh sb="4" eb="6">
      <t>キュウフ</t>
    </rPh>
    <rPh sb="6" eb="8">
      <t>ヒキアテ</t>
    </rPh>
    <rPh sb="8" eb="10">
      <t>シサン</t>
    </rPh>
    <phoneticPr fontId="5"/>
  </si>
  <si>
    <t>三井住友銀行　船橋支店</t>
    <rPh sb="0" eb="2">
      <t>ミツイ</t>
    </rPh>
    <rPh sb="2" eb="4">
      <t>スミトモ</t>
    </rPh>
    <rPh sb="4" eb="6">
      <t>ギンコウ</t>
    </rPh>
    <rPh sb="7" eb="9">
      <t>フナバシ</t>
    </rPh>
    <rPh sb="9" eb="11">
      <t>シテン</t>
    </rPh>
    <phoneticPr fontId="1"/>
  </si>
  <si>
    <t>定期</t>
    <rPh sb="0" eb="2">
      <t>テイキ</t>
    </rPh>
    <phoneticPr fontId="1"/>
  </si>
  <si>
    <t>00821760</t>
  </si>
  <si>
    <t>　　固定資産償却引当資産</t>
    <rPh sb="2" eb="4">
      <t>コテイ</t>
    </rPh>
    <rPh sb="4" eb="6">
      <t>シサン</t>
    </rPh>
    <rPh sb="6" eb="8">
      <t>ショウキャク</t>
    </rPh>
    <rPh sb="8" eb="10">
      <t>ヒキアテ</t>
    </rPh>
    <rPh sb="10" eb="12">
      <t>シサン</t>
    </rPh>
    <phoneticPr fontId="5"/>
  </si>
  <si>
    <t>東京東信用金庫　船橋支店</t>
    <rPh sb="0" eb="2">
      <t>トウキョウ</t>
    </rPh>
    <rPh sb="2" eb="3">
      <t>ヒガシ</t>
    </rPh>
    <rPh sb="3" eb="5">
      <t>シンヨウ</t>
    </rPh>
    <rPh sb="5" eb="7">
      <t>キンコ</t>
    </rPh>
    <rPh sb="8" eb="10">
      <t>フナバシ</t>
    </rPh>
    <rPh sb="10" eb="12">
      <t>シテン</t>
    </rPh>
    <phoneticPr fontId="1"/>
  </si>
  <si>
    <t>1000002</t>
    <phoneticPr fontId="4"/>
  </si>
  <si>
    <t>固定資産の買替時等の財源とするために積み立てている資産</t>
    <rPh sb="0" eb="2">
      <t>コテイ</t>
    </rPh>
    <rPh sb="2" eb="4">
      <t>シサン</t>
    </rPh>
    <rPh sb="5" eb="7">
      <t>カイカエ</t>
    </rPh>
    <rPh sb="7" eb="8">
      <t>ジ</t>
    </rPh>
    <rPh sb="8" eb="9">
      <t>トウ</t>
    </rPh>
    <rPh sb="10" eb="12">
      <t>ザイゲン</t>
    </rPh>
    <rPh sb="18" eb="19">
      <t>ツ</t>
    </rPh>
    <rPh sb="20" eb="21">
      <t>タ</t>
    </rPh>
    <rPh sb="25" eb="26">
      <t>シ</t>
    </rPh>
    <rPh sb="26" eb="27">
      <t>サン</t>
    </rPh>
    <phoneticPr fontId="5"/>
  </si>
  <si>
    <t>　　退職給付積立資産</t>
    <rPh sb="2" eb="4">
      <t>タイショク</t>
    </rPh>
    <rPh sb="4" eb="6">
      <t>キュウフ</t>
    </rPh>
    <rPh sb="6" eb="8">
      <t>ツミタテ</t>
    </rPh>
    <rPh sb="8" eb="9">
      <t>シ</t>
    </rPh>
    <rPh sb="9" eb="10">
      <t>サン</t>
    </rPh>
    <phoneticPr fontId="5"/>
  </si>
  <si>
    <t>大同生命</t>
    <rPh sb="0" eb="2">
      <t>ダイドウ</t>
    </rPh>
    <rPh sb="2" eb="4">
      <t>セイメイ</t>
    </rPh>
    <phoneticPr fontId="1"/>
  </si>
  <si>
    <r>
      <t>　　周年事業積立資産</t>
    </r>
    <r>
      <rPr>
        <sz val="9"/>
        <rFont val="ＭＳ Ｐゴシック"/>
        <family val="3"/>
        <charset val="128"/>
      </rPr>
      <t>（市民の集い）</t>
    </r>
    <rPh sb="2" eb="4">
      <t>シュウネン</t>
    </rPh>
    <rPh sb="4" eb="6">
      <t>ジギョウ</t>
    </rPh>
    <rPh sb="6" eb="8">
      <t>ツミタテ</t>
    </rPh>
    <rPh sb="8" eb="9">
      <t>シ</t>
    </rPh>
    <rPh sb="9" eb="10">
      <t>サン</t>
    </rPh>
    <rPh sb="11" eb="13">
      <t>シミン</t>
    </rPh>
    <rPh sb="14" eb="15">
      <t>ツド</t>
    </rPh>
    <phoneticPr fontId="5"/>
  </si>
  <si>
    <t>京葉銀行　船橋支店</t>
    <rPh sb="0" eb="2">
      <t>ケイヨウ</t>
    </rPh>
    <rPh sb="2" eb="4">
      <t>ギンコウ</t>
    </rPh>
    <rPh sb="5" eb="7">
      <t>フナバシ</t>
    </rPh>
    <rPh sb="7" eb="9">
      <t>シテン</t>
    </rPh>
    <phoneticPr fontId="1"/>
  </si>
  <si>
    <t>5884223</t>
    <phoneticPr fontId="4"/>
  </si>
  <si>
    <t>周年行事の事業費に充てるために積み立てている資産</t>
    <rPh sb="0" eb="2">
      <t>シュウネン</t>
    </rPh>
    <rPh sb="2" eb="4">
      <t>ギョウジ</t>
    </rPh>
    <rPh sb="5" eb="7">
      <t>ジギョウ</t>
    </rPh>
    <rPh sb="7" eb="8">
      <t>ヒ</t>
    </rPh>
    <rPh sb="9" eb="10">
      <t>ア</t>
    </rPh>
    <rPh sb="15" eb="16">
      <t>ツ</t>
    </rPh>
    <rPh sb="17" eb="18">
      <t>タ</t>
    </rPh>
    <rPh sb="22" eb="23">
      <t>シ</t>
    </rPh>
    <rPh sb="23" eb="24">
      <t>サン</t>
    </rPh>
    <phoneticPr fontId="5"/>
  </si>
  <si>
    <t>　　事業安定積立資産</t>
    <rPh sb="2" eb="4">
      <t>ジギョウ</t>
    </rPh>
    <rPh sb="4" eb="6">
      <t>アンテイ</t>
    </rPh>
    <rPh sb="6" eb="8">
      <t>ツミタテ</t>
    </rPh>
    <rPh sb="8" eb="10">
      <t>シサン</t>
    </rPh>
    <phoneticPr fontId="5"/>
  </si>
  <si>
    <t>千葉銀行　船橋支店</t>
    <rPh sb="0" eb="2">
      <t>チバ</t>
    </rPh>
    <rPh sb="2" eb="4">
      <t>ギンコウ</t>
    </rPh>
    <rPh sb="5" eb="7">
      <t>フナバシ</t>
    </rPh>
    <rPh sb="7" eb="9">
      <t>シテン</t>
    </rPh>
    <phoneticPr fontId="1"/>
  </si>
  <si>
    <t>2024796</t>
  </si>
  <si>
    <t>事業資金の円滑な支払いに備え積み立てている資産</t>
    <rPh sb="0" eb="2">
      <t>ジギョウ</t>
    </rPh>
    <rPh sb="2" eb="4">
      <t>シキン</t>
    </rPh>
    <rPh sb="5" eb="7">
      <t>エンカツ</t>
    </rPh>
    <rPh sb="8" eb="10">
      <t>シハラ</t>
    </rPh>
    <rPh sb="12" eb="13">
      <t>ソナ</t>
    </rPh>
    <rPh sb="14" eb="15">
      <t>ツ</t>
    </rPh>
    <rPh sb="16" eb="17">
      <t>タ</t>
    </rPh>
    <rPh sb="21" eb="22">
      <t>シ</t>
    </rPh>
    <rPh sb="22" eb="23">
      <t>サン</t>
    </rPh>
    <phoneticPr fontId="5"/>
  </si>
  <si>
    <t>その他固定資産</t>
    <rPh sb="2" eb="3">
      <t>タ</t>
    </rPh>
    <rPh sb="3" eb="5">
      <t>コテイ</t>
    </rPh>
    <rPh sb="5" eb="7">
      <t>シサン</t>
    </rPh>
    <phoneticPr fontId="5"/>
  </si>
  <si>
    <t>共用財産であるため、使用割合等により、68％は公益</t>
    <rPh sb="0" eb="2">
      <t>キョウヨウ</t>
    </rPh>
    <rPh sb="2" eb="4">
      <t>ザイサン</t>
    </rPh>
    <rPh sb="10" eb="12">
      <t>シヨウ</t>
    </rPh>
    <rPh sb="12" eb="14">
      <t>ワリアイ</t>
    </rPh>
    <rPh sb="14" eb="15">
      <t>トウ</t>
    </rPh>
    <rPh sb="23" eb="25">
      <t>コウエキ</t>
    </rPh>
    <phoneticPr fontId="4"/>
  </si>
  <si>
    <t>　　構築物</t>
    <rPh sb="2" eb="4">
      <t>コウチク</t>
    </rPh>
    <rPh sb="4" eb="5">
      <t>ブツ</t>
    </rPh>
    <phoneticPr fontId="5"/>
  </si>
  <si>
    <t>東船橋駅南口ﾛｰﾀﾘｰ内広告塔</t>
    <rPh sb="0" eb="1">
      <t>ヒガシ</t>
    </rPh>
    <rPh sb="1" eb="3">
      <t>フナバシ</t>
    </rPh>
    <rPh sb="3" eb="4">
      <t>エキ</t>
    </rPh>
    <rPh sb="4" eb="5">
      <t>ミナミ</t>
    </rPh>
    <rPh sb="5" eb="6">
      <t>クチ</t>
    </rPh>
    <rPh sb="11" eb="12">
      <t>ウチ</t>
    </rPh>
    <rPh sb="12" eb="15">
      <t>コウコクトウ</t>
    </rPh>
    <phoneticPr fontId="5"/>
  </si>
  <si>
    <t>目的保有財産として公益目的事業の用に、32％は公</t>
    <rPh sb="0" eb="2">
      <t>モクテキ</t>
    </rPh>
    <rPh sb="2" eb="4">
      <t>ホユウ</t>
    </rPh>
    <rPh sb="4" eb="6">
      <t>ザイサン</t>
    </rPh>
    <rPh sb="9" eb="11">
      <t>コウエキ</t>
    </rPh>
    <rPh sb="11" eb="13">
      <t>モクテキ</t>
    </rPh>
    <rPh sb="13" eb="15">
      <t>ジギョウ</t>
    </rPh>
    <rPh sb="16" eb="17">
      <t>ヨウ</t>
    </rPh>
    <rPh sb="23" eb="24">
      <t>コウ</t>
    </rPh>
    <phoneticPr fontId="4"/>
  </si>
  <si>
    <t>　　造作工事</t>
    <rPh sb="2" eb="4">
      <t>ゾウサ</t>
    </rPh>
    <rPh sb="4" eb="5">
      <t>コウ</t>
    </rPh>
    <rPh sb="5" eb="6">
      <t>ジ</t>
    </rPh>
    <phoneticPr fontId="5"/>
  </si>
  <si>
    <t>電気設備、間仕切り等</t>
    <rPh sb="0" eb="2">
      <t>デンキ</t>
    </rPh>
    <rPh sb="2" eb="4">
      <t>セツビ</t>
    </rPh>
    <rPh sb="5" eb="6">
      <t>マ</t>
    </rPh>
    <rPh sb="6" eb="8">
      <t>シキ</t>
    </rPh>
    <rPh sb="9" eb="10">
      <t>トウ</t>
    </rPh>
    <phoneticPr fontId="4"/>
  </si>
  <si>
    <t>益目的事業に必要な収益事業等及び管理業務の用</t>
    <rPh sb="0" eb="1">
      <t>エキ</t>
    </rPh>
    <rPh sb="1" eb="3">
      <t>モクテキ</t>
    </rPh>
    <rPh sb="3" eb="5">
      <t>ジギョウ</t>
    </rPh>
    <rPh sb="6" eb="8">
      <t>ヒツヨウ</t>
    </rPh>
    <rPh sb="9" eb="11">
      <t>シュウエキ</t>
    </rPh>
    <rPh sb="11" eb="13">
      <t>ジギョウ</t>
    </rPh>
    <rPh sb="13" eb="14">
      <t>トウ</t>
    </rPh>
    <rPh sb="14" eb="15">
      <t>オヨ</t>
    </rPh>
    <rPh sb="16" eb="18">
      <t>カンリ</t>
    </rPh>
    <rPh sb="18" eb="20">
      <t>ギョウム</t>
    </rPh>
    <rPh sb="21" eb="22">
      <t>ヨウ</t>
    </rPh>
    <phoneticPr fontId="4"/>
  </si>
  <si>
    <t>に、それぞれ供している</t>
    <rPh sb="6" eb="7">
      <t>キョウ</t>
    </rPh>
    <phoneticPr fontId="4"/>
  </si>
  <si>
    <t>　　什器備品</t>
    <rPh sb="2" eb="4">
      <t>ジュウキ</t>
    </rPh>
    <rPh sb="4" eb="6">
      <t>ビヒン</t>
    </rPh>
    <phoneticPr fontId="5"/>
  </si>
  <si>
    <t>ﾏｲｸ、ｱﾝﾌﾟ</t>
    <phoneticPr fontId="5"/>
  </si>
  <si>
    <t>法人会館看板</t>
    <rPh sb="0" eb="3">
      <t>ホウジンカイ</t>
    </rPh>
    <rPh sb="3" eb="4">
      <t>カン</t>
    </rPh>
    <rPh sb="4" eb="6">
      <t>カンバン</t>
    </rPh>
    <phoneticPr fontId="5"/>
  </si>
  <si>
    <t>応接室</t>
    <rPh sb="0" eb="2">
      <t>オウセツ</t>
    </rPh>
    <rPh sb="2" eb="3">
      <t>シツ</t>
    </rPh>
    <phoneticPr fontId="5"/>
  </si>
  <si>
    <t>会議室</t>
    <rPh sb="0" eb="3">
      <t>カイギシツ</t>
    </rPh>
    <phoneticPr fontId="5"/>
  </si>
  <si>
    <t>耐火金庫</t>
    <rPh sb="0" eb="2">
      <t>タイカ</t>
    </rPh>
    <rPh sb="2" eb="4">
      <t>キンコ</t>
    </rPh>
    <phoneticPr fontId="5"/>
  </si>
  <si>
    <t>ﾌﾞﾗｲﾝﾄﾞ　玄関</t>
    <rPh sb="8" eb="10">
      <t>ゲンカン</t>
    </rPh>
    <phoneticPr fontId="5"/>
  </si>
  <si>
    <t>ﾌﾞﾗｲﾝﾄﾞ　玄関以外</t>
    <phoneticPr fontId="4"/>
  </si>
  <si>
    <t>PCｻｰﾊﾞｰ</t>
    <phoneticPr fontId="5"/>
  </si>
  <si>
    <t>　　電話加入権</t>
    <rPh sb="2" eb="4">
      <t>デンワ</t>
    </rPh>
    <rPh sb="4" eb="7">
      <t>カニュウケン</t>
    </rPh>
    <phoneticPr fontId="5"/>
  </si>
  <si>
    <t>　　保証金</t>
    <rPh sb="2" eb="5">
      <t>ホショウキン</t>
    </rPh>
    <phoneticPr fontId="5"/>
  </si>
  <si>
    <t>事務所賃借敷金</t>
    <phoneticPr fontId="4"/>
  </si>
  <si>
    <t>　　ソフトウェア</t>
    <phoneticPr fontId="5"/>
  </si>
  <si>
    <t>HP、青年HPﾘﾆｭｰｱﾙ、会員管理ｿﾌﾄ改修、ｿﾌﾄ</t>
    <phoneticPr fontId="4"/>
  </si>
  <si>
    <t>固定資産合計</t>
    <rPh sb="0" eb="2">
      <t>コテイ</t>
    </rPh>
    <rPh sb="2" eb="4">
      <t>シサン</t>
    </rPh>
    <rPh sb="4" eb="6">
      <t>ゴウケイ</t>
    </rPh>
    <phoneticPr fontId="5"/>
  </si>
  <si>
    <t>資　産　合　計</t>
    <rPh sb="0" eb="1">
      <t>シ</t>
    </rPh>
    <rPh sb="2" eb="3">
      <t>サン</t>
    </rPh>
    <rPh sb="4" eb="5">
      <t>ゴウ</t>
    </rPh>
    <rPh sb="6" eb="7">
      <t>ケイ</t>
    </rPh>
    <phoneticPr fontId="5"/>
  </si>
  <si>
    <t>（流動負債）</t>
    <rPh sb="1" eb="3">
      <t>リュウドウ</t>
    </rPh>
    <rPh sb="3" eb="5">
      <t>フサイ</t>
    </rPh>
    <phoneticPr fontId="5"/>
  </si>
  <si>
    <t>未払金</t>
    <rPh sb="0" eb="2">
      <t>ミバラ</t>
    </rPh>
    <rPh sb="2" eb="3">
      <t>キン</t>
    </rPh>
    <phoneticPr fontId="5"/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</si>
  <si>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</si>
  <si>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（固定負債）</t>
    <rPh sb="1" eb="3">
      <t>コテイ</t>
    </rPh>
    <rPh sb="3" eb="5">
      <t>フサイ</t>
    </rPh>
    <phoneticPr fontId="5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</si>
  <si>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</si>
  <si>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</si>
  <si>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　債　合　計</t>
    <rPh sb="0" eb="1">
      <t>フ</t>
    </rPh>
    <rPh sb="2" eb="3">
      <t>サイ</t>
    </rPh>
    <rPh sb="4" eb="5">
      <t>ゴウ</t>
    </rPh>
    <rPh sb="6" eb="7">
      <t>ケイ</t>
    </rPh>
    <phoneticPr fontId="5"/>
  </si>
  <si>
    <t>正　味　財　産</t>
    <rPh sb="0" eb="1">
      <t>セイ</t>
    </rPh>
    <rPh sb="2" eb="3">
      <t>アジ</t>
    </rPh>
    <rPh sb="4" eb="5">
      <t>ザイ</t>
    </rPh>
    <rPh sb="6" eb="7">
      <t>サン</t>
    </rPh>
    <phoneticPr fontId="5"/>
  </si>
  <si>
    <t>職員1名に対する退職金支払のために積み立てている資産</t>
    <rPh sb="0" eb="2">
      <t>ショクイン</t>
    </rPh>
    <rPh sb="3" eb="4">
      <t>メイ</t>
    </rPh>
    <rPh sb="5" eb="6">
      <t>タイ</t>
    </rPh>
    <rPh sb="8" eb="11">
      <t>タイショクキン</t>
    </rPh>
    <rPh sb="11" eb="13">
      <t>シハライ</t>
    </rPh>
    <rPh sb="17" eb="18">
      <t>ツ</t>
    </rPh>
    <rPh sb="19" eb="20">
      <t>タ</t>
    </rPh>
    <rPh sb="24" eb="25">
      <t>シ</t>
    </rPh>
    <rPh sb="25" eb="26">
      <t>サン</t>
    </rPh>
    <phoneticPr fontId="5"/>
  </si>
  <si>
    <t>職員1名に対する退職金の支払に備えたもの</t>
    <rPh sb="0" eb="2">
      <t>ショクイン</t>
    </rPh>
    <rPh sb="3" eb="4">
      <t>メイ</t>
    </rPh>
    <rPh sb="5" eb="6">
      <t>タイ</t>
    </rPh>
    <rPh sb="8" eb="11">
      <t>タイショクキン</t>
    </rPh>
    <rPh sb="12" eb="14">
      <t>シハライ</t>
    </rPh>
    <rPh sb="15" eb="16">
      <t>ソナ</t>
    </rPh>
    <phoneticPr fontId="5"/>
  </si>
  <si>
    <t>56629207</t>
    <phoneticPr fontId="4"/>
  </si>
  <si>
    <t>1045110</t>
    <phoneticPr fontId="4"/>
  </si>
  <si>
    <t>6013723</t>
    <phoneticPr fontId="4"/>
  </si>
  <si>
    <t>パソコン</t>
    <phoneticPr fontId="4"/>
  </si>
  <si>
    <t>理事会等会場費、女性フォーラム参加費外</t>
    <rPh sb="0" eb="4">
      <t>リジカイトウ</t>
    </rPh>
    <rPh sb="4" eb="6">
      <t>カイジョウ</t>
    </rPh>
    <rPh sb="6" eb="7">
      <t>ヒ</t>
    </rPh>
    <rPh sb="8" eb="10">
      <t>ジョセイ</t>
    </rPh>
    <rPh sb="15" eb="18">
      <t>サンカヒ</t>
    </rPh>
    <rPh sb="18" eb="19">
      <t>ホカ</t>
    </rPh>
    <phoneticPr fontId="4"/>
  </si>
  <si>
    <t>職員2名に対する退職金支払のために積み立てている資産</t>
    <rPh sb="0" eb="2">
      <t>ショクイン</t>
    </rPh>
    <rPh sb="3" eb="4">
      <t>メイ</t>
    </rPh>
    <rPh sb="5" eb="6">
      <t>タイ</t>
    </rPh>
    <rPh sb="8" eb="11">
      <t>タイショクキン</t>
    </rPh>
    <rPh sb="11" eb="13">
      <t>シハライ</t>
    </rPh>
    <rPh sb="17" eb="18">
      <t>ツ</t>
    </rPh>
    <rPh sb="19" eb="20">
      <t>タ</t>
    </rPh>
    <rPh sb="24" eb="25">
      <t>シ</t>
    </rPh>
    <rPh sb="25" eb="26">
      <t>サン</t>
    </rPh>
    <phoneticPr fontId="5"/>
  </si>
  <si>
    <t>前受金</t>
    <rPh sb="0" eb="3">
      <t>マエウケキン</t>
    </rPh>
    <phoneticPr fontId="4"/>
  </si>
  <si>
    <t>年会費</t>
    <rPh sb="0" eb="3">
      <t>ネンカイヒ</t>
    </rPh>
    <phoneticPr fontId="4"/>
  </si>
  <si>
    <t>（令和6年３月３１日現在）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5"/>
  </si>
  <si>
    <t>令和４年、５年度未収分</t>
    <rPh sb="0" eb="2">
      <t>レイワ</t>
    </rPh>
    <rPh sb="3" eb="4">
      <t>ネン</t>
    </rPh>
    <rPh sb="6" eb="8">
      <t>ネンド</t>
    </rPh>
    <rPh sb="8" eb="10">
      <t>ミシュウ</t>
    </rPh>
    <rPh sb="10" eb="11">
      <t>ブン</t>
    </rPh>
    <phoneticPr fontId="5"/>
  </si>
  <si>
    <t>未収金</t>
    <rPh sb="0" eb="3">
      <t>ミシュウキン</t>
    </rPh>
    <phoneticPr fontId="4"/>
  </si>
  <si>
    <t>3月分社会保険料（雇用保険）</t>
    <rPh sb="9" eb="11">
      <t>コヨウ</t>
    </rPh>
    <rPh sb="11" eb="13">
      <t>ホケン</t>
    </rPh>
    <phoneticPr fontId="4"/>
  </si>
  <si>
    <t>3/21～3/31分給与、社会保険、維持管理費等</t>
    <rPh sb="13" eb="15">
      <t>シャカイ</t>
    </rPh>
    <rPh sb="15" eb="17">
      <t>ホケン</t>
    </rPh>
    <rPh sb="18" eb="23">
      <t>イジカンリヒ</t>
    </rPh>
    <rPh sb="23" eb="24">
      <t>ナド</t>
    </rPh>
    <phoneticPr fontId="4"/>
  </si>
  <si>
    <t>財産目録</t>
  </si>
  <si>
    <t>令和 7年 3月31日現在</t>
  </si>
  <si>
    <t>公益社団法人船橋法人会</t>
  </si>
  <si>
    <t>（単位：円）</t>
  </si>
  <si>
    <t>貸借対照表科目</t>
  </si>
  <si>
    <t>場所・物量等</t>
  </si>
  <si>
    <t>使用目的等</t>
  </si>
  <si>
    <t>金　　　　額</t>
  </si>
  <si>
    <t>(流動資産)</t>
  </si>
  <si>
    <t>現金</t>
  </si>
  <si>
    <t>手元保管</t>
  </si>
  <si>
    <t>運転資金として</t>
  </si>
  <si>
    <t>預金</t>
  </si>
  <si>
    <t>普通預金</t>
  </si>
  <si>
    <t xml:space="preserve">  千葉銀行　船橋支店</t>
  </si>
  <si>
    <t xml:space="preserve">  千葉興業銀行　船橋</t>
  </si>
  <si>
    <t xml:space="preserve">  支店</t>
  </si>
  <si>
    <t xml:space="preserve">  東京東信用金庫　船</t>
  </si>
  <si>
    <t xml:space="preserve">  橋支店</t>
  </si>
  <si>
    <t xml:space="preserve">  みずほ銀行　船橋支</t>
  </si>
  <si>
    <t xml:space="preserve">  店</t>
  </si>
  <si>
    <t xml:space="preserve">  三井住友銀行　船橋</t>
  </si>
  <si>
    <t xml:space="preserve">  京葉銀行　船橋支店</t>
  </si>
  <si>
    <t xml:space="preserve">  三菱UFJ信託銀行</t>
  </si>
  <si>
    <t xml:space="preserve">  船橋出張所</t>
  </si>
  <si>
    <t xml:space="preserve">  女性部会（千葉銀行</t>
  </si>
  <si>
    <t xml:space="preserve">  ）</t>
  </si>
  <si>
    <t xml:space="preserve">  青年部会（千葉興業</t>
  </si>
  <si>
    <t xml:space="preserve">  銀行）</t>
  </si>
  <si>
    <t xml:space="preserve">  源泉部会（千葉銀行</t>
  </si>
  <si>
    <t>未収会費</t>
  </si>
  <si>
    <t>貸倒引当金</t>
  </si>
  <si>
    <t>前払金</t>
  </si>
  <si>
    <t xml:space="preserve">  前払金</t>
  </si>
  <si>
    <t xml:space="preserve">  ブロック活動費</t>
  </si>
  <si>
    <t>立替金</t>
  </si>
  <si>
    <t xml:space="preserve">  流動資産合計</t>
  </si>
  <si>
    <t>(固定資産)</t>
  </si>
  <si>
    <t xml:space="preserve">  基本財産</t>
  </si>
  <si>
    <t>定期預金</t>
  </si>
  <si>
    <t xml:space="preserve">  　船橋出張所</t>
  </si>
  <si>
    <t xml:space="preserve">  千葉興業銀行　船</t>
  </si>
  <si>
    <t xml:space="preserve">  みずほ銀行　船橋</t>
  </si>
  <si>
    <t xml:space="preserve">  特定資産</t>
  </si>
  <si>
    <t>退職給付引当資産</t>
  </si>
  <si>
    <t xml:space="preserve">  三井住友銀行</t>
  </si>
  <si>
    <t>固定資産償却引当資</t>
  </si>
  <si>
    <t>産</t>
  </si>
  <si>
    <t xml:space="preserve">  東京東信用金庫</t>
  </si>
  <si>
    <t xml:space="preserve">  船橋支店</t>
  </si>
  <si>
    <t>退職給与積立資産</t>
  </si>
  <si>
    <t>周年行事積立資産</t>
  </si>
  <si>
    <t>事業安定積立資産</t>
  </si>
  <si>
    <t xml:space="preserve">  千葉銀行　船橋支</t>
  </si>
  <si>
    <t xml:space="preserve">  その他固定資産</t>
  </si>
  <si>
    <t>構築物</t>
  </si>
  <si>
    <t>造作工事</t>
  </si>
  <si>
    <t>車両運搬具</t>
  </si>
  <si>
    <t>什器備品</t>
  </si>
  <si>
    <t>電話加入権</t>
  </si>
  <si>
    <t>保証金</t>
  </si>
  <si>
    <t>預託金</t>
  </si>
  <si>
    <t>ソフトウェア</t>
  </si>
  <si>
    <t xml:space="preserve">  固定資産合計</t>
  </si>
  <si>
    <t xml:space="preserve">    資産合計</t>
  </si>
  <si>
    <t>(流動負債)</t>
  </si>
  <si>
    <t>未払金</t>
  </si>
  <si>
    <t>前受金</t>
  </si>
  <si>
    <t xml:space="preserve">  流動負債合計</t>
  </si>
  <si>
    <t>(固定負債)</t>
  </si>
  <si>
    <t>退職給付引当金</t>
  </si>
  <si>
    <t xml:space="preserve">  固定負債合計</t>
  </si>
  <si>
    <t xml:space="preserve">    負債合計</t>
  </si>
  <si>
    <t xml:space="preserve">    正味財産</t>
  </si>
  <si>
    <t xml:space="preserve">船橋 DESKTOP-LK8AQMI </t>
  </si>
  <si>
    <t>令和 7年 4月 7日 16:57:55</t>
  </si>
  <si>
    <t>（令和7年３月３１日現在）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5"/>
  </si>
  <si>
    <t xml:space="preserve">  千葉興業銀行　船橋支店</t>
    <rPh sb="11" eb="13">
      <t>シテン</t>
    </rPh>
    <phoneticPr fontId="4"/>
  </si>
  <si>
    <t xml:space="preserve">  東京東信用金庫　船 橋支店</t>
    <phoneticPr fontId="4"/>
  </si>
  <si>
    <t xml:space="preserve">  </t>
    <phoneticPr fontId="4"/>
  </si>
  <si>
    <t xml:space="preserve">  みずほ銀行　船橋支店</t>
    <phoneticPr fontId="4"/>
  </si>
  <si>
    <t xml:space="preserve">  三井住友銀行　船橋 支店</t>
    <phoneticPr fontId="4"/>
  </si>
  <si>
    <t xml:space="preserve">  三菱UFJ信託銀行船橋出張所</t>
    <phoneticPr fontId="4"/>
  </si>
  <si>
    <t xml:space="preserve">  女性部会（千葉銀行)</t>
    <phoneticPr fontId="4"/>
  </si>
  <si>
    <t xml:space="preserve">  青年部会（千葉興業銀行）</t>
    <phoneticPr fontId="4"/>
  </si>
  <si>
    <t xml:space="preserve">  源泉部会（千葉銀行）</t>
    <phoneticPr fontId="4"/>
  </si>
  <si>
    <t>0284273</t>
  </si>
  <si>
    <t xml:space="preserve">  千葉興業銀行　船橋支店</t>
    <phoneticPr fontId="4"/>
  </si>
  <si>
    <t>56629207</t>
  </si>
  <si>
    <t>1045110</t>
  </si>
  <si>
    <t>6013723</t>
  </si>
  <si>
    <t>固定資産償却引当資産</t>
    <phoneticPr fontId="4"/>
  </si>
  <si>
    <t>職員2名に対する退職金の支払に備えたもの</t>
    <rPh sb="0" eb="2">
      <t>ショクイン</t>
    </rPh>
    <rPh sb="3" eb="4">
      <t>メイ</t>
    </rPh>
    <rPh sb="5" eb="6">
      <t>タイ</t>
    </rPh>
    <rPh sb="8" eb="11">
      <t>タイショクキン</t>
    </rPh>
    <rPh sb="12" eb="14">
      <t>シハライ</t>
    </rPh>
    <rPh sb="15" eb="16">
      <t>ソナ</t>
    </rPh>
    <phoneticPr fontId="5"/>
  </si>
  <si>
    <r>
      <t xml:space="preserve">金　　 </t>
    </r>
    <r>
      <rPr>
        <sz val="11"/>
        <color theme="1"/>
        <rFont val="ＭＳ 明朝"/>
        <family val="1"/>
        <charset val="128"/>
      </rPr>
      <t xml:space="preserve"> 額</t>
    </r>
    <rPh sb="0" eb="1">
      <t>キン</t>
    </rPh>
    <rPh sb="5" eb="6">
      <t>ガク</t>
    </rPh>
    <phoneticPr fontId="5"/>
  </si>
  <si>
    <r>
      <t>三菱UFJ信託銀行　</t>
    </r>
    <r>
      <rPr>
        <sz val="10"/>
        <rFont val="ＭＳ 明朝"/>
        <family val="1"/>
        <charset val="128"/>
      </rPr>
      <t>津田沼支店</t>
    </r>
    <rPh sb="0" eb="2">
      <t>ミツビシ</t>
    </rPh>
    <rPh sb="5" eb="7">
      <t>シンタク</t>
    </rPh>
    <rPh sb="7" eb="9">
      <t>ギンコウ</t>
    </rPh>
    <rPh sb="10" eb="13">
      <t>ツダヌマ</t>
    </rPh>
    <rPh sb="13" eb="15">
      <t>シテン</t>
    </rPh>
    <phoneticPr fontId="5"/>
  </si>
  <si>
    <r>
      <t>女性部会</t>
    </r>
    <r>
      <rPr>
        <sz val="10"/>
        <rFont val="ＭＳ 明朝"/>
        <family val="1"/>
        <charset val="128"/>
      </rPr>
      <t>（千葉銀行　船橋支店）</t>
    </r>
    <rPh sb="0" eb="2">
      <t>ジョセイ</t>
    </rPh>
    <rPh sb="2" eb="4">
      <t>ブカイ</t>
    </rPh>
    <rPh sb="5" eb="7">
      <t>チバ</t>
    </rPh>
    <rPh sb="7" eb="9">
      <t>ギンコウ</t>
    </rPh>
    <rPh sb="10" eb="12">
      <t>フナバシ</t>
    </rPh>
    <rPh sb="12" eb="14">
      <t>シテン</t>
    </rPh>
    <phoneticPr fontId="5"/>
  </si>
  <si>
    <r>
      <t>青年部会</t>
    </r>
    <r>
      <rPr>
        <sz val="9"/>
        <rFont val="ＭＳ 明朝"/>
        <family val="1"/>
        <charset val="128"/>
      </rPr>
      <t>（千葉興業銀行　船橋支店）</t>
    </r>
    <rPh sb="0" eb="2">
      <t>セイネン</t>
    </rPh>
    <rPh sb="2" eb="4">
      <t>ブカイ</t>
    </rPh>
    <rPh sb="5" eb="7">
      <t>チバ</t>
    </rPh>
    <rPh sb="7" eb="8">
      <t>コウ</t>
    </rPh>
    <rPh sb="8" eb="9">
      <t>ギョウ</t>
    </rPh>
    <rPh sb="9" eb="11">
      <t>ギンコウ</t>
    </rPh>
    <rPh sb="12" eb="14">
      <t>フナバシ</t>
    </rPh>
    <rPh sb="14" eb="16">
      <t>シテン</t>
    </rPh>
    <phoneticPr fontId="5"/>
  </si>
  <si>
    <r>
      <t>源泉部会</t>
    </r>
    <r>
      <rPr>
        <sz val="10"/>
        <rFont val="ＭＳ 明朝"/>
        <family val="1"/>
        <charset val="128"/>
      </rPr>
      <t>（千葉銀行　船橋支店）</t>
    </r>
    <rPh sb="0" eb="2">
      <t>ゲンセン</t>
    </rPh>
    <rPh sb="2" eb="4">
      <t>ブカイ</t>
    </rPh>
    <rPh sb="5" eb="7">
      <t>チバ</t>
    </rPh>
    <rPh sb="7" eb="9">
      <t>ギンコウ</t>
    </rPh>
    <rPh sb="10" eb="12">
      <t>フナバシ</t>
    </rPh>
    <rPh sb="12" eb="14">
      <t>シテン</t>
    </rPh>
    <phoneticPr fontId="5"/>
  </si>
  <si>
    <r>
      <t>　　周年事業積立資産</t>
    </r>
    <r>
      <rPr>
        <sz val="9"/>
        <rFont val="ＭＳ 明朝"/>
        <family val="1"/>
        <charset val="128"/>
      </rPr>
      <t>（市民の集い）</t>
    </r>
    <rPh sb="2" eb="4">
      <t>シュウネン</t>
    </rPh>
    <rPh sb="4" eb="6">
      <t>ジギョウ</t>
    </rPh>
    <rPh sb="6" eb="8">
      <t>ツミタテ</t>
    </rPh>
    <rPh sb="8" eb="9">
      <t>シ</t>
    </rPh>
    <rPh sb="9" eb="10">
      <t>サン</t>
    </rPh>
    <rPh sb="11" eb="13">
      <t>シミン</t>
    </rPh>
    <rPh sb="14" eb="15">
      <t>ツド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</si>
</sst>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yyyy/m/d;@"/>
    <numFmt numFmtId="179" formatCode="#,##0;\△\ 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1"/>
    <xf numFmtId="176" fontId="0" fillId="0" borderId="0" xfId="2" applyNumberFormat="1" applyFont="1" applyAlignment="1">
      <alignment horizontal="right"/>
    </xf>
    <xf numFmtId="0" fontId="2" fillId="0" borderId="2" xfId="1" applyBorder="1" applyAlignment="1">
      <alignment horizontal="center" vertical="center"/>
    </xf>
    <xf numFmtId="176" fontId="2" fillId="0" borderId="5" xfId="2" applyNumberFormat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2" fillId="0" borderId="0" xfId="1" applyAlignment="1">
      <alignment vertical="center"/>
    </xf>
    <xf numFmtId="0" fontId="2" fillId="0" borderId="7" xfId="1" applyBorder="1" applyAlignment="1">
      <alignment vertical="center"/>
    </xf>
    <xf numFmtId="0" fontId="2" fillId="0" borderId="8" xfId="1" applyBorder="1" applyAlignment="1">
      <alignment vertical="center"/>
    </xf>
    <xf numFmtId="176" fontId="0" fillId="0" borderId="9" xfId="2" applyNumberFormat="1" applyFont="1" applyBorder="1" applyAlignment="1">
      <alignment vertical="center"/>
    </xf>
    <xf numFmtId="0" fontId="2" fillId="0" borderId="6" xfId="1" applyBorder="1"/>
    <xf numFmtId="0" fontId="2" fillId="0" borderId="7" xfId="1" applyBorder="1"/>
    <xf numFmtId="0" fontId="2" fillId="0" borderId="8" xfId="1" applyBorder="1"/>
    <xf numFmtId="176" fontId="7" fillId="0" borderId="9" xfId="2" applyNumberFormat="1" applyFont="1" applyFill="1" applyBorder="1"/>
    <xf numFmtId="0" fontId="8" fillId="0" borderId="0" xfId="1" applyFont="1" applyAlignment="1">
      <alignment horizontal="center"/>
    </xf>
    <xf numFmtId="177" fontId="2" fillId="0" borderId="8" xfId="1" applyNumberFormat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Alignment="1">
      <alignment horizontal="left"/>
    </xf>
    <xf numFmtId="0" fontId="2" fillId="0" borderId="8" xfId="1" quotePrefix="1" applyBorder="1" applyAlignment="1">
      <alignment horizontal="left"/>
    </xf>
    <xf numFmtId="0" fontId="2" fillId="0" borderId="0" xfId="1" quotePrefix="1" applyAlignment="1">
      <alignment horizontal="left"/>
    </xf>
    <xf numFmtId="0" fontId="8" fillId="0" borderId="7" xfId="1" applyFont="1" applyBorder="1"/>
    <xf numFmtId="0" fontId="8" fillId="0" borderId="0" xfId="1" applyFont="1"/>
    <xf numFmtId="0" fontId="2" fillId="0" borderId="0" xfId="1" applyAlignment="1">
      <alignment shrinkToFit="1"/>
    </xf>
    <xf numFmtId="0" fontId="2" fillId="0" borderId="10" xfId="1" applyBorder="1"/>
    <xf numFmtId="0" fontId="2" fillId="0" borderId="11" xfId="1" applyBorder="1"/>
    <xf numFmtId="0" fontId="2" fillId="0" borderId="12" xfId="1" applyBorder="1"/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7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19" xfId="1" applyBorder="1" applyAlignment="1">
      <alignment vertical="center"/>
    </xf>
    <xf numFmtId="0" fontId="7" fillId="0" borderId="6" xfId="1" applyFont="1" applyBorder="1"/>
    <xf numFmtId="0" fontId="8" fillId="0" borderId="0" xfId="1" applyFont="1" applyAlignment="1">
      <alignment shrinkToFit="1"/>
    </xf>
    <xf numFmtId="49" fontId="2" fillId="0" borderId="8" xfId="1" applyNumberFormat="1" applyBorder="1"/>
    <xf numFmtId="0" fontId="0" fillId="0" borderId="7" xfId="0" applyBorder="1" applyAlignment="1"/>
    <xf numFmtId="0" fontId="2" fillId="0" borderId="20" xfId="1" applyBorder="1" applyAlignment="1">
      <alignment vertical="center"/>
    </xf>
    <xf numFmtId="0" fontId="2" fillId="0" borderId="21" xfId="1" applyBorder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2" fillId="0" borderId="24" xfId="1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27" xfId="1" applyBorder="1" applyAlignment="1">
      <alignment vertical="center"/>
    </xf>
    <xf numFmtId="0" fontId="2" fillId="0" borderId="28" xfId="1" applyBorder="1" applyAlignment="1">
      <alignment vertical="center"/>
    </xf>
    <xf numFmtId="0" fontId="6" fillId="0" borderId="28" xfId="1" applyFont="1" applyBorder="1" applyAlignment="1">
      <alignment horizontal="center" vertical="center"/>
    </xf>
    <xf numFmtId="176" fontId="0" fillId="0" borderId="0" xfId="2" applyNumberFormat="1" applyFont="1"/>
    <xf numFmtId="176" fontId="11" fillId="0" borderId="9" xfId="2" applyNumberFormat="1" applyFont="1" applyBorder="1"/>
    <xf numFmtId="176" fontId="11" fillId="0" borderId="9" xfId="2" applyNumberFormat="1" applyFont="1" applyBorder="1" applyAlignment="1">
      <alignment vertical="center"/>
    </xf>
    <xf numFmtId="176" fontId="7" fillId="0" borderId="16" xfId="2" applyNumberFormat="1" applyFont="1" applyBorder="1" applyAlignment="1">
      <alignment vertical="center"/>
    </xf>
    <xf numFmtId="176" fontId="7" fillId="0" borderId="23" xfId="2" applyNumberFormat="1" applyFont="1" applyBorder="1"/>
    <xf numFmtId="176" fontId="7" fillId="0" borderId="9" xfId="2" applyNumberFormat="1" applyFont="1" applyBorder="1" applyAlignment="1">
      <alignment vertical="center"/>
    </xf>
    <xf numFmtId="176" fontId="7" fillId="0" borderId="23" xfId="2" applyNumberFormat="1" applyFont="1" applyBorder="1" applyAlignment="1">
      <alignment vertical="center"/>
    </xf>
    <xf numFmtId="176" fontId="7" fillId="0" borderId="29" xfId="2" applyNumberFormat="1" applyFont="1" applyBorder="1"/>
    <xf numFmtId="38" fontId="2" fillId="0" borderId="0" xfId="3" applyFont="1" applyAlignment="1"/>
    <xf numFmtId="38" fontId="2" fillId="0" borderId="0" xfId="3" applyFont="1" applyAlignment="1">
      <alignment vertical="center"/>
    </xf>
    <xf numFmtId="0" fontId="0" fillId="0" borderId="0" xfId="1" applyFont="1"/>
    <xf numFmtId="176" fontId="11" fillId="0" borderId="9" xfId="2" applyNumberFormat="1" applyFont="1" applyFill="1" applyBorder="1"/>
    <xf numFmtId="0" fontId="15" fillId="0" borderId="0" xfId="0" applyFont="1">
      <alignment vertical="center"/>
    </xf>
    <xf numFmtId="49" fontId="15" fillId="0" borderId="0" xfId="0" applyNumberFormat="1" applyFont="1" applyAlignment="1">
      <alignment horizontal="right" vertical="center"/>
    </xf>
    <xf numFmtId="49" fontId="15" fillId="0" borderId="31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>
      <alignment vertical="center"/>
    </xf>
    <xf numFmtId="0" fontId="15" fillId="0" borderId="31" xfId="0" applyFont="1" applyBorder="1">
      <alignment vertical="center"/>
    </xf>
    <xf numFmtId="179" fontId="15" fillId="0" borderId="33" xfId="0" applyNumberFormat="1" applyFont="1" applyBorder="1">
      <alignment vertical="center"/>
    </xf>
    <xf numFmtId="0" fontId="15" fillId="0" borderId="33" xfId="0" applyFont="1" applyBorder="1">
      <alignment vertical="center"/>
    </xf>
    <xf numFmtId="49" fontId="15" fillId="0" borderId="31" xfId="0" applyNumberFormat="1" applyFont="1" applyBorder="1">
      <alignment vertical="center"/>
    </xf>
    <xf numFmtId="179" fontId="15" fillId="0" borderId="31" xfId="0" applyNumberFormat="1" applyFont="1" applyBorder="1">
      <alignment vertical="center"/>
    </xf>
    <xf numFmtId="0" fontId="15" fillId="0" borderId="34" xfId="0" applyFont="1" applyBorder="1">
      <alignment vertical="center"/>
    </xf>
    <xf numFmtId="49" fontId="15" fillId="0" borderId="34" xfId="0" applyNumberFormat="1" applyFont="1" applyBorder="1" applyAlignment="1">
      <alignment horizontal="right" vertical="center"/>
    </xf>
    <xf numFmtId="0" fontId="19" fillId="0" borderId="0" xfId="1" applyFont="1"/>
    <xf numFmtId="176" fontId="20" fillId="0" borderId="0" xfId="2" applyNumberFormat="1" applyFont="1" applyAlignment="1">
      <alignment horizontal="right"/>
    </xf>
    <xf numFmtId="0" fontId="19" fillId="0" borderId="2" xfId="1" applyFont="1" applyBorder="1" applyAlignment="1">
      <alignment horizontal="center" vertical="center"/>
    </xf>
    <xf numFmtId="176" fontId="19" fillId="0" borderId="5" xfId="2" applyNumberFormat="1" applyFont="1" applyBorder="1" applyAlignment="1">
      <alignment horizontal="center" vertical="center"/>
    </xf>
    <xf numFmtId="0" fontId="18" fillId="0" borderId="6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7" xfId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176" fontId="20" fillId="0" borderId="9" xfId="2" applyNumberFormat="1" applyFont="1" applyBorder="1" applyAlignment="1">
      <alignment vertical="center"/>
    </xf>
    <xf numFmtId="0" fontId="19" fillId="0" borderId="6" xfId="1" applyFont="1" applyBorder="1"/>
    <xf numFmtId="0" fontId="19" fillId="0" borderId="7" xfId="1" applyFont="1" applyBorder="1"/>
    <xf numFmtId="0" fontId="19" fillId="0" borderId="8" xfId="1" applyFont="1" applyBorder="1"/>
    <xf numFmtId="176" fontId="21" fillId="0" borderId="9" xfId="2" applyNumberFormat="1" applyFont="1" applyFill="1" applyBorder="1"/>
    <xf numFmtId="0" fontId="22" fillId="0" borderId="0" xfId="1" applyFont="1" applyAlignment="1">
      <alignment horizontal="center"/>
    </xf>
    <xf numFmtId="177" fontId="19" fillId="0" borderId="8" xfId="1" applyNumberFormat="1" applyFont="1" applyBorder="1" applyAlignment="1">
      <alignment horizontal="left"/>
    </xf>
    <xf numFmtId="0" fontId="19" fillId="0" borderId="8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19" fillId="0" borderId="8" xfId="1" quotePrefix="1" applyFont="1" applyBorder="1" applyAlignment="1">
      <alignment horizontal="left"/>
    </xf>
    <xf numFmtId="0" fontId="19" fillId="0" borderId="0" xfId="1" quotePrefix="1" applyFont="1" applyAlignment="1">
      <alignment horizontal="left"/>
    </xf>
    <xf numFmtId="0" fontId="22" fillId="0" borderId="7" xfId="1" applyFont="1" applyBorder="1"/>
    <xf numFmtId="0" fontId="22" fillId="0" borderId="0" xfId="1" applyFont="1"/>
    <xf numFmtId="176" fontId="24" fillId="0" borderId="9" xfId="2" applyNumberFormat="1" applyFont="1" applyFill="1" applyBorder="1"/>
    <xf numFmtId="0" fontId="20" fillId="0" borderId="0" xfId="1" applyFont="1"/>
    <xf numFmtId="0" fontId="19" fillId="0" borderId="0" xfId="1" applyFont="1" applyAlignment="1">
      <alignment shrinkToFit="1"/>
    </xf>
    <xf numFmtId="0" fontId="19" fillId="0" borderId="10" xfId="1" applyFont="1" applyBorder="1"/>
    <xf numFmtId="0" fontId="19" fillId="0" borderId="11" xfId="1" applyFont="1" applyBorder="1"/>
    <xf numFmtId="0" fontId="19" fillId="0" borderId="12" xfId="1" applyFont="1" applyBorder="1"/>
    <xf numFmtId="0" fontId="19" fillId="0" borderId="13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176" fontId="21" fillId="0" borderId="16" xfId="2" applyNumberFormat="1" applyFont="1" applyBorder="1" applyAlignment="1">
      <alignment vertical="center"/>
    </xf>
    <xf numFmtId="0" fontId="19" fillId="0" borderId="17" xfId="1" applyFont="1" applyBorder="1" applyAlignment="1">
      <alignment vertical="center"/>
    </xf>
    <xf numFmtId="0" fontId="19" fillId="0" borderId="18" xfId="1" applyFont="1" applyBorder="1" applyAlignment="1">
      <alignment vertical="center"/>
    </xf>
    <xf numFmtId="0" fontId="19" fillId="0" borderId="19" xfId="1" applyFont="1" applyBorder="1" applyAlignment="1">
      <alignment vertical="center"/>
    </xf>
    <xf numFmtId="176" fontId="24" fillId="0" borderId="9" xfId="2" applyNumberFormat="1" applyFont="1" applyBorder="1" applyAlignment="1">
      <alignment vertical="center"/>
    </xf>
    <xf numFmtId="0" fontId="21" fillId="0" borderId="6" xfId="1" applyFont="1" applyBorder="1"/>
    <xf numFmtId="176" fontId="24" fillId="0" borderId="9" xfId="2" applyNumberFormat="1" applyFont="1" applyBorder="1"/>
    <xf numFmtId="0" fontId="22" fillId="0" borderId="0" xfId="1" applyFont="1" applyAlignment="1">
      <alignment shrinkToFit="1"/>
    </xf>
    <xf numFmtId="49" fontId="19" fillId="0" borderId="8" xfId="1" applyNumberFormat="1" applyFont="1" applyBorder="1"/>
    <xf numFmtId="0" fontId="20" fillId="0" borderId="7" xfId="0" applyFont="1" applyBorder="1" applyAlignment="1"/>
    <xf numFmtId="0" fontId="19" fillId="0" borderId="20" xfId="1" applyFont="1" applyBorder="1" applyAlignment="1">
      <alignment vertical="center"/>
    </xf>
    <xf numFmtId="0" fontId="19" fillId="0" borderId="21" xfId="1" applyFont="1" applyBorder="1" applyAlignment="1">
      <alignment vertical="center"/>
    </xf>
    <xf numFmtId="0" fontId="18" fillId="0" borderId="21" xfId="1" applyFont="1" applyBorder="1" applyAlignment="1">
      <alignment horizontal="center" vertical="center"/>
    </xf>
    <xf numFmtId="176" fontId="21" fillId="0" borderId="23" xfId="2" applyNumberFormat="1" applyFont="1" applyBorder="1"/>
    <xf numFmtId="0" fontId="19" fillId="0" borderId="24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6" xfId="1" applyFont="1" applyBorder="1" applyAlignment="1">
      <alignment vertical="center"/>
    </xf>
    <xf numFmtId="176" fontId="21" fillId="0" borderId="9" xfId="2" applyNumberFormat="1" applyFont="1" applyBorder="1" applyAlignment="1">
      <alignment vertical="center"/>
    </xf>
    <xf numFmtId="176" fontId="21" fillId="0" borderId="23" xfId="2" applyNumberFormat="1" applyFont="1" applyBorder="1" applyAlignment="1">
      <alignment vertical="center"/>
    </xf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vertical="center"/>
    </xf>
    <xf numFmtId="0" fontId="18" fillId="0" borderId="28" xfId="1" applyFont="1" applyBorder="1" applyAlignment="1">
      <alignment horizontal="center" vertical="center"/>
    </xf>
    <xf numFmtId="176" fontId="21" fillId="0" borderId="29" xfId="2" applyNumberFormat="1" applyFont="1" applyBorder="1"/>
    <xf numFmtId="49" fontId="20" fillId="0" borderId="0" xfId="0" applyNumberFormat="1" applyFont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 applyAlignment="1">
      <alignment horizontal="right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33" xfId="0" applyNumberFormat="1" applyFont="1" applyBorder="1">
      <alignment vertical="center"/>
    </xf>
    <xf numFmtId="0" fontId="20" fillId="0" borderId="31" xfId="0" applyFont="1" applyBorder="1">
      <alignment vertical="center"/>
    </xf>
    <xf numFmtId="179" fontId="20" fillId="0" borderId="33" xfId="0" applyNumberFormat="1" applyFont="1" applyBorder="1">
      <alignment vertical="center"/>
    </xf>
    <xf numFmtId="0" fontId="20" fillId="0" borderId="33" xfId="0" applyFont="1" applyBorder="1">
      <alignment vertical="center"/>
    </xf>
    <xf numFmtId="49" fontId="20" fillId="0" borderId="33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49" fontId="20" fillId="0" borderId="31" xfId="0" applyNumberFormat="1" applyFont="1" applyBorder="1">
      <alignment vertical="center"/>
    </xf>
    <xf numFmtId="179" fontId="20" fillId="0" borderId="31" xfId="0" applyNumberFormat="1" applyFont="1" applyBorder="1">
      <alignment vertical="center"/>
    </xf>
    <xf numFmtId="0" fontId="20" fillId="0" borderId="35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36" xfId="0" applyFont="1" applyBorder="1">
      <alignment vertical="center"/>
    </xf>
    <xf numFmtId="0" fontId="22" fillId="0" borderId="37" xfId="1" applyFont="1" applyBorder="1"/>
    <xf numFmtId="0" fontId="22" fillId="0" borderId="36" xfId="1" applyFont="1" applyBorder="1" applyAlignment="1">
      <alignment shrinkToFit="1"/>
    </xf>
    <xf numFmtId="49" fontId="20" fillId="0" borderId="36" xfId="0" applyNumberFormat="1" applyFont="1" applyBorder="1">
      <alignment vertical="center"/>
    </xf>
    <xf numFmtId="0" fontId="19" fillId="0" borderId="37" xfId="1" applyFont="1" applyBorder="1"/>
    <xf numFmtId="0" fontId="19" fillId="0" borderId="36" xfId="1" applyFont="1" applyBorder="1" applyAlignment="1">
      <alignment shrinkToFit="1"/>
    </xf>
    <xf numFmtId="49" fontId="20" fillId="0" borderId="35" xfId="0" applyNumberFormat="1" applyFont="1" applyBorder="1">
      <alignment vertical="center"/>
    </xf>
    <xf numFmtId="0" fontId="20" fillId="0" borderId="38" xfId="0" applyFont="1" applyBorder="1">
      <alignment vertical="center"/>
    </xf>
    <xf numFmtId="0" fontId="9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177" fontId="9" fillId="0" borderId="0" xfId="1" applyNumberFormat="1" applyFont="1" applyAlignment="1">
      <alignment horizontal="left"/>
    </xf>
    <xf numFmtId="0" fontId="9" fillId="0" borderId="0" xfId="1" quotePrefix="1" applyFont="1" applyAlignment="1">
      <alignment horizontal="left"/>
    </xf>
    <xf numFmtId="0" fontId="2" fillId="0" borderId="21" xfId="1" applyBorder="1" applyAlignment="1">
      <alignment vertical="center"/>
    </xf>
    <xf numFmtId="0" fontId="2" fillId="0" borderId="22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10" xfId="1" applyBorder="1" applyAlignment="1">
      <alignment shrinkToFit="1"/>
    </xf>
    <xf numFmtId="0" fontId="2" fillId="0" borderId="11" xfId="1" applyBorder="1" applyAlignment="1">
      <alignment shrinkToFit="1"/>
    </xf>
    <xf numFmtId="0" fontId="2" fillId="0" borderId="12" xfId="1" applyBorder="1" applyAlignment="1">
      <alignment shrinkToFit="1"/>
    </xf>
    <xf numFmtId="0" fontId="19" fillId="0" borderId="21" xfId="1" applyFont="1" applyBorder="1" applyAlignment="1">
      <alignment vertical="center"/>
    </xf>
    <xf numFmtId="0" fontId="19" fillId="0" borderId="22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0" fontId="19" fillId="0" borderId="15" xfId="1" applyFont="1" applyBorder="1" applyAlignment="1">
      <alignment vertical="center"/>
    </xf>
    <xf numFmtId="0" fontId="19" fillId="0" borderId="10" xfId="1" applyFont="1" applyBorder="1" applyAlignment="1">
      <alignment shrinkToFit="1"/>
    </xf>
    <xf numFmtId="0" fontId="19" fillId="0" borderId="11" xfId="1" applyFont="1" applyBorder="1" applyAlignment="1">
      <alignment shrinkToFit="1"/>
    </xf>
    <xf numFmtId="0" fontId="19" fillId="0" borderId="12" xfId="1" applyFont="1" applyBorder="1" applyAlignment="1">
      <alignment shrinkToFit="1"/>
    </xf>
    <xf numFmtId="0" fontId="18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49" fontId="20" fillId="0" borderId="31" xfId="0" applyNumberFormat="1" applyFont="1" applyBorder="1">
      <alignment vertical="center"/>
    </xf>
    <xf numFmtId="49" fontId="20" fillId="0" borderId="34" xfId="0" applyNumberFormat="1" applyFont="1" applyBorder="1">
      <alignment vertical="center"/>
    </xf>
    <xf numFmtId="49" fontId="15" fillId="0" borderId="34" xfId="0" applyNumberFormat="1" applyFont="1" applyBorder="1">
      <alignment vertical="center"/>
    </xf>
    <xf numFmtId="49" fontId="0" fillId="0" borderId="34" xfId="0" applyNumberFormat="1" applyBorder="1">
      <alignment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49" fontId="20" fillId="0" borderId="0" xfId="0" applyNumberFormat="1" applyFont="1">
      <alignment vertical="center"/>
    </xf>
    <xf numFmtId="49" fontId="20" fillId="0" borderId="30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15" fillId="0" borderId="31" xfId="0" applyNumberFormat="1" applyFont="1" applyBorder="1">
      <alignment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15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15" fillId="0" borderId="30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8C1EE-5A34-4345-B428-4510BC8EDF9E}">
  <sheetPr>
    <tabColor rgb="FFFFFF00"/>
    <pageSetUpPr fitToPage="1"/>
  </sheetPr>
  <dimension ref="A1:O65"/>
  <sheetViews>
    <sheetView zoomScale="77" zoomScaleNormal="77" workbookViewId="0">
      <selection activeCell="H23" sqref="H23"/>
    </sheetView>
  </sheetViews>
  <sheetFormatPr defaultRowHeight="13.5" x14ac:dyDescent="0.15"/>
  <cols>
    <col min="1" max="1" width="3.375" style="1" customWidth="1"/>
    <col min="2" max="2" width="6.875" style="1" customWidth="1"/>
    <col min="3" max="3" width="22.625" style="1" customWidth="1"/>
    <col min="4" max="4" width="26.625" style="1" customWidth="1"/>
    <col min="5" max="5" width="4.125" style="1" customWidth="1"/>
    <col min="6" max="6" width="10.625" style="1" customWidth="1"/>
    <col min="7" max="7" width="46.25" style="1" customWidth="1"/>
    <col min="8" max="8" width="14.625" style="44" customWidth="1"/>
    <col min="9" max="9" width="9" style="1"/>
    <col min="10" max="10" width="15.5" style="1" customWidth="1"/>
    <col min="11" max="16384" width="9" style="1"/>
  </cols>
  <sheetData>
    <row r="1" spans="1:15" ht="29.25" customHeight="1" x14ac:dyDescent="0.15">
      <c r="A1" s="144" t="s">
        <v>0</v>
      </c>
      <c r="B1" s="144"/>
      <c r="C1" s="144"/>
      <c r="D1" s="144"/>
      <c r="E1" s="144"/>
      <c r="F1" s="144"/>
      <c r="G1" s="144"/>
      <c r="H1" s="144"/>
    </row>
    <row r="2" spans="1:15" ht="19.5" customHeight="1" x14ac:dyDescent="0.15">
      <c r="A2" s="145" t="s">
        <v>98</v>
      </c>
      <c r="B2" s="145"/>
      <c r="C2" s="145"/>
      <c r="D2" s="145"/>
      <c r="E2" s="145"/>
      <c r="F2" s="145"/>
      <c r="G2" s="145"/>
      <c r="H2" s="145"/>
    </row>
    <row r="3" spans="1:15" ht="18" customHeight="1" thickBot="1" x14ac:dyDescent="0.2">
      <c r="H3" s="2" t="s">
        <v>1</v>
      </c>
    </row>
    <row r="4" spans="1:15" ht="22.5" customHeight="1" x14ac:dyDescent="0.15">
      <c r="A4" s="146" t="s">
        <v>2</v>
      </c>
      <c r="B4" s="147"/>
      <c r="C4" s="147"/>
      <c r="D4" s="148" t="s">
        <v>3</v>
      </c>
      <c r="E4" s="147"/>
      <c r="F4" s="149"/>
      <c r="G4" s="3" t="s">
        <v>4</v>
      </c>
      <c r="H4" s="4" t="s">
        <v>5</v>
      </c>
    </row>
    <row r="5" spans="1:15" s="6" customFormat="1" ht="20.25" customHeight="1" x14ac:dyDescent="0.15">
      <c r="A5" s="5" t="s">
        <v>6</v>
      </c>
      <c r="D5" s="7"/>
      <c r="F5" s="8"/>
      <c r="H5" s="9"/>
      <c r="J5" s="53"/>
    </row>
    <row r="6" spans="1:15" ht="18" customHeight="1" x14ac:dyDescent="0.15">
      <c r="A6" s="10"/>
      <c r="B6" s="1" t="s">
        <v>7</v>
      </c>
      <c r="D6" s="11" t="s">
        <v>8</v>
      </c>
      <c r="F6" s="12"/>
      <c r="G6" s="1" t="s">
        <v>9</v>
      </c>
      <c r="H6" s="13">
        <v>116852</v>
      </c>
      <c r="J6" s="52"/>
    </row>
    <row r="7" spans="1:15" ht="18" customHeight="1" x14ac:dyDescent="0.15">
      <c r="A7" s="10"/>
      <c r="B7" s="1" t="s">
        <v>10</v>
      </c>
      <c r="D7" s="11" t="s">
        <v>11</v>
      </c>
      <c r="E7" s="14" t="s">
        <v>12</v>
      </c>
      <c r="F7" s="15">
        <v>2024796</v>
      </c>
      <c r="G7" s="1" t="s">
        <v>9</v>
      </c>
      <c r="H7" s="13">
        <v>27897413</v>
      </c>
      <c r="J7" s="52"/>
      <c r="N7" s="150"/>
      <c r="O7" s="150"/>
    </row>
    <row r="8" spans="1:15" ht="18" customHeight="1" x14ac:dyDescent="0.15">
      <c r="A8" s="10"/>
      <c r="D8" s="11" t="s">
        <v>11</v>
      </c>
      <c r="E8" s="14" t="s">
        <v>12</v>
      </c>
      <c r="F8" s="16">
        <v>2394992</v>
      </c>
      <c r="G8" s="17"/>
      <c r="H8" s="13">
        <v>6347228</v>
      </c>
      <c r="J8" s="52"/>
      <c r="N8" s="143"/>
      <c r="O8" s="143"/>
    </row>
    <row r="9" spans="1:15" ht="18" customHeight="1" x14ac:dyDescent="0.15">
      <c r="A9" s="10"/>
      <c r="D9" s="11" t="s">
        <v>13</v>
      </c>
      <c r="E9" s="14" t="s">
        <v>12</v>
      </c>
      <c r="F9" s="16">
        <v>3755511</v>
      </c>
      <c r="G9" s="17"/>
      <c r="H9" s="13">
        <v>309756</v>
      </c>
      <c r="J9" s="52"/>
      <c r="N9" s="143"/>
      <c r="O9" s="143"/>
    </row>
    <row r="10" spans="1:15" ht="18" customHeight="1" x14ac:dyDescent="0.15">
      <c r="A10" s="10"/>
      <c r="D10" s="11" t="s">
        <v>14</v>
      </c>
      <c r="E10" s="14" t="s">
        <v>12</v>
      </c>
      <c r="F10" s="18" t="s">
        <v>15</v>
      </c>
      <c r="G10" s="19"/>
      <c r="H10" s="13">
        <v>2699110</v>
      </c>
      <c r="J10" s="52"/>
      <c r="N10" s="151"/>
      <c r="O10" s="151"/>
    </row>
    <row r="11" spans="1:15" ht="18" customHeight="1" x14ac:dyDescent="0.15">
      <c r="A11" s="10"/>
      <c r="D11" s="11" t="s">
        <v>16</v>
      </c>
      <c r="E11" s="14" t="s">
        <v>12</v>
      </c>
      <c r="F11" s="16">
        <v>1167528</v>
      </c>
      <c r="G11" s="17"/>
      <c r="H11" s="13">
        <v>4023108</v>
      </c>
      <c r="J11" s="52"/>
      <c r="N11" s="143"/>
      <c r="O11" s="143"/>
    </row>
    <row r="12" spans="1:15" ht="18" customHeight="1" x14ac:dyDescent="0.15">
      <c r="A12" s="10"/>
      <c r="D12" s="11" t="s">
        <v>17</v>
      </c>
      <c r="E12" s="14" t="s">
        <v>12</v>
      </c>
      <c r="F12" s="16">
        <v>1206599</v>
      </c>
      <c r="G12" s="17"/>
      <c r="H12" s="13">
        <v>617921</v>
      </c>
      <c r="J12" s="52"/>
      <c r="N12" s="143"/>
      <c r="O12" s="143"/>
    </row>
    <row r="13" spans="1:15" ht="18" customHeight="1" x14ac:dyDescent="0.15">
      <c r="A13" s="10"/>
      <c r="D13" s="11" t="s">
        <v>18</v>
      </c>
      <c r="E13" s="14" t="s">
        <v>12</v>
      </c>
      <c r="F13" s="16">
        <v>5884221</v>
      </c>
      <c r="G13" s="17"/>
      <c r="H13" s="13">
        <v>5694122</v>
      </c>
      <c r="J13" s="52"/>
      <c r="N13" s="143"/>
      <c r="O13" s="143"/>
    </row>
    <row r="14" spans="1:15" ht="18" customHeight="1" x14ac:dyDescent="0.15">
      <c r="A14" s="10"/>
      <c r="D14" s="11" t="s">
        <v>19</v>
      </c>
      <c r="E14" s="14" t="s">
        <v>12</v>
      </c>
      <c r="F14" s="16">
        <v>4974336</v>
      </c>
      <c r="G14" s="17"/>
      <c r="H14" s="13">
        <v>19467</v>
      </c>
      <c r="J14" s="52"/>
      <c r="N14" s="143"/>
      <c r="O14" s="143"/>
    </row>
    <row r="15" spans="1:15" ht="18" customHeight="1" x14ac:dyDescent="0.15">
      <c r="A15" s="10"/>
      <c r="D15" s="11" t="s">
        <v>20</v>
      </c>
      <c r="E15" s="14" t="s">
        <v>12</v>
      </c>
      <c r="F15" s="16">
        <v>2065778</v>
      </c>
      <c r="G15" s="17"/>
      <c r="H15" s="13">
        <v>281441</v>
      </c>
      <c r="J15" s="52"/>
      <c r="N15" s="143"/>
      <c r="O15" s="143"/>
    </row>
    <row r="16" spans="1:15" ht="18" customHeight="1" x14ac:dyDescent="0.15">
      <c r="A16" s="10"/>
      <c r="D16" s="20" t="s">
        <v>21</v>
      </c>
      <c r="E16" s="14" t="s">
        <v>12</v>
      </c>
      <c r="F16" s="16">
        <v>4090731</v>
      </c>
      <c r="G16" s="17"/>
      <c r="H16" s="13">
        <v>130516</v>
      </c>
      <c r="J16" s="53"/>
      <c r="N16" s="143"/>
      <c r="O16" s="143"/>
    </row>
    <row r="17" spans="1:15" ht="18" customHeight="1" x14ac:dyDescent="0.15">
      <c r="A17" s="10"/>
      <c r="C17" s="21"/>
      <c r="D17" s="11" t="s">
        <v>22</v>
      </c>
      <c r="E17" s="14" t="s">
        <v>12</v>
      </c>
      <c r="F17" s="16">
        <v>2031040</v>
      </c>
      <c r="G17" s="17"/>
      <c r="H17" s="13">
        <v>395497</v>
      </c>
      <c r="J17" s="52">
        <f>SUM(H6:H17)</f>
        <v>48532431</v>
      </c>
      <c r="N17" s="143"/>
      <c r="O17" s="143"/>
    </row>
    <row r="18" spans="1:15" ht="18" customHeight="1" x14ac:dyDescent="0.15">
      <c r="A18" s="10"/>
      <c r="D18" s="11"/>
      <c r="F18" s="12"/>
      <c r="H18" s="55"/>
      <c r="J18" s="52"/>
    </row>
    <row r="19" spans="1:15" ht="18" customHeight="1" x14ac:dyDescent="0.15">
      <c r="A19" s="10"/>
      <c r="B19" s="1" t="s">
        <v>23</v>
      </c>
      <c r="D19" s="11"/>
      <c r="F19" s="12"/>
      <c r="G19" s="54" t="s">
        <v>99</v>
      </c>
      <c r="H19" s="13">
        <v>518000</v>
      </c>
      <c r="J19" s="52"/>
    </row>
    <row r="20" spans="1:15" ht="18" customHeight="1" x14ac:dyDescent="0.15">
      <c r="A20" s="10"/>
      <c r="B20" s="1" t="s">
        <v>100</v>
      </c>
      <c r="D20" s="11"/>
      <c r="F20" s="12"/>
      <c r="H20" s="13">
        <v>310</v>
      </c>
      <c r="J20" s="52"/>
    </row>
    <row r="21" spans="1:15" ht="18" customHeight="1" x14ac:dyDescent="0.15">
      <c r="A21" s="10"/>
      <c r="B21" s="1" t="s">
        <v>24</v>
      </c>
      <c r="D21" s="11"/>
      <c r="F21" s="12"/>
      <c r="G21" s="22" t="s">
        <v>25</v>
      </c>
      <c r="H21" s="13">
        <v>1840661</v>
      </c>
    </row>
    <row r="22" spans="1:15" ht="18" customHeight="1" x14ac:dyDescent="0.15">
      <c r="A22" s="10"/>
      <c r="B22" s="21"/>
      <c r="D22" s="23"/>
      <c r="E22" s="24"/>
      <c r="F22" s="25"/>
      <c r="G22" s="1" t="s">
        <v>94</v>
      </c>
      <c r="H22" s="13"/>
    </row>
    <row r="23" spans="1:15" s="6" customFormat="1" ht="21.75" customHeight="1" x14ac:dyDescent="0.15">
      <c r="A23" s="26"/>
      <c r="B23" s="27"/>
      <c r="C23" s="154" t="s">
        <v>26</v>
      </c>
      <c r="D23" s="154"/>
      <c r="E23" s="154"/>
      <c r="F23" s="154"/>
      <c r="G23" s="155"/>
      <c r="H23" s="47">
        <f>SUM(H6:H22)</f>
        <v>50891402</v>
      </c>
      <c r="J23" s="1"/>
    </row>
    <row r="24" spans="1:15" s="6" customFormat="1" ht="20.25" customHeight="1" x14ac:dyDescent="0.15">
      <c r="A24" s="5" t="s">
        <v>27</v>
      </c>
      <c r="D24" s="28"/>
      <c r="E24" s="29"/>
      <c r="F24" s="30"/>
      <c r="H24" s="46"/>
      <c r="J24" s="1"/>
    </row>
    <row r="25" spans="1:15" ht="18" customHeight="1" x14ac:dyDescent="0.15">
      <c r="A25" s="31"/>
      <c r="B25" s="1" t="s">
        <v>28</v>
      </c>
      <c r="D25" s="11"/>
      <c r="F25" s="12"/>
      <c r="G25" s="1" t="s">
        <v>29</v>
      </c>
      <c r="H25" s="45"/>
    </row>
    <row r="26" spans="1:15" ht="18" customHeight="1" x14ac:dyDescent="0.15">
      <c r="A26" s="31"/>
      <c r="B26" s="1" t="s">
        <v>30</v>
      </c>
      <c r="D26" s="20" t="s">
        <v>31</v>
      </c>
      <c r="E26" s="32" t="s">
        <v>32</v>
      </c>
      <c r="F26" s="33" t="s">
        <v>90</v>
      </c>
      <c r="G26" s="1" t="s">
        <v>33</v>
      </c>
      <c r="H26" s="13">
        <v>2000000</v>
      </c>
    </row>
    <row r="27" spans="1:15" ht="18" customHeight="1" x14ac:dyDescent="0.15">
      <c r="A27" s="31"/>
      <c r="D27" s="11" t="s">
        <v>34</v>
      </c>
      <c r="E27" s="32" t="s">
        <v>32</v>
      </c>
      <c r="F27" s="33" t="s">
        <v>91</v>
      </c>
      <c r="H27" s="13">
        <v>2000000</v>
      </c>
    </row>
    <row r="28" spans="1:15" ht="18" customHeight="1" x14ac:dyDescent="0.15">
      <c r="A28" s="31"/>
      <c r="D28" s="11" t="s">
        <v>35</v>
      </c>
      <c r="E28" s="32" t="s">
        <v>32</v>
      </c>
      <c r="F28" s="33" t="s">
        <v>92</v>
      </c>
      <c r="H28" s="13">
        <v>1000000</v>
      </c>
    </row>
    <row r="29" spans="1:15" ht="18" customHeight="1" x14ac:dyDescent="0.15">
      <c r="A29" s="31"/>
      <c r="B29" s="1" t="s">
        <v>36</v>
      </c>
      <c r="D29" s="11"/>
      <c r="E29" s="22"/>
      <c r="F29" s="33"/>
      <c r="H29" s="55"/>
    </row>
    <row r="30" spans="1:15" ht="18" customHeight="1" x14ac:dyDescent="0.15">
      <c r="A30" s="31"/>
      <c r="B30" s="1" t="s">
        <v>37</v>
      </c>
      <c r="D30" s="11" t="s">
        <v>38</v>
      </c>
      <c r="E30" s="32" t="s">
        <v>39</v>
      </c>
      <c r="F30" s="33" t="s">
        <v>40</v>
      </c>
      <c r="G30" s="21" t="s">
        <v>95</v>
      </c>
      <c r="H30" s="13">
        <v>2666000</v>
      </c>
    </row>
    <row r="31" spans="1:15" ht="18" customHeight="1" x14ac:dyDescent="0.15">
      <c r="A31" s="31"/>
      <c r="B31" s="1" t="s">
        <v>41</v>
      </c>
      <c r="D31" s="11" t="s">
        <v>42</v>
      </c>
      <c r="E31" s="32" t="s">
        <v>39</v>
      </c>
      <c r="F31" s="33" t="s">
        <v>43</v>
      </c>
      <c r="G31" s="32" t="s">
        <v>44</v>
      </c>
      <c r="H31" s="13">
        <v>11990486</v>
      </c>
    </row>
    <row r="32" spans="1:15" ht="18" customHeight="1" x14ac:dyDescent="0.15">
      <c r="A32" s="31"/>
      <c r="B32" s="1" t="s">
        <v>45</v>
      </c>
      <c r="D32" s="11" t="s">
        <v>46</v>
      </c>
      <c r="E32" s="22"/>
      <c r="F32" s="33"/>
      <c r="G32" s="21" t="s">
        <v>88</v>
      </c>
      <c r="H32" s="13">
        <v>816375</v>
      </c>
    </row>
    <row r="33" spans="1:8" ht="18" customHeight="1" x14ac:dyDescent="0.15">
      <c r="A33" s="31"/>
      <c r="B33" s="1" t="s">
        <v>47</v>
      </c>
      <c r="D33" s="11" t="s">
        <v>48</v>
      </c>
      <c r="E33" s="32" t="s">
        <v>39</v>
      </c>
      <c r="F33" s="33" t="s">
        <v>49</v>
      </c>
      <c r="G33" s="21" t="s">
        <v>50</v>
      </c>
      <c r="H33" s="13">
        <v>1000000</v>
      </c>
    </row>
    <row r="34" spans="1:8" ht="18" customHeight="1" x14ac:dyDescent="0.15">
      <c r="A34" s="31"/>
      <c r="B34" s="1" t="s">
        <v>51</v>
      </c>
      <c r="D34" s="11" t="s">
        <v>52</v>
      </c>
      <c r="E34" s="32" t="s">
        <v>39</v>
      </c>
      <c r="F34" s="33" t="s">
        <v>53</v>
      </c>
      <c r="G34" s="21" t="s">
        <v>54</v>
      </c>
      <c r="H34" s="13">
        <v>30000000</v>
      </c>
    </row>
    <row r="35" spans="1:8" ht="18" customHeight="1" x14ac:dyDescent="0.15">
      <c r="A35" s="31"/>
      <c r="D35" s="11"/>
      <c r="F35" s="12"/>
      <c r="H35" s="55"/>
    </row>
    <row r="36" spans="1:8" ht="18" customHeight="1" x14ac:dyDescent="0.15">
      <c r="A36" s="31"/>
      <c r="B36" s="1" t="s">
        <v>55</v>
      </c>
      <c r="D36" s="11"/>
      <c r="F36" s="12"/>
      <c r="G36" s="1" t="s">
        <v>56</v>
      </c>
      <c r="H36" s="55"/>
    </row>
    <row r="37" spans="1:8" ht="18" customHeight="1" x14ac:dyDescent="0.15">
      <c r="A37" s="31"/>
      <c r="B37" s="1" t="s">
        <v>57</v>
      </c>
      <c r="D37" s="11" t="s">
        <v>58</v>
      </c>
      <c r="F37" s="12"/>
      <c r="G37" s="1" t="s">
        <v>59</v>
      </c>
      <c r="H37" s="13">
        <v>1</v>
      </c>
    </row>
    <row r="38" spans="1:8" ht="18" customHeight="1" x14ac:dyDescent="0.15">
      <c r="A38" s="31"/>
      <c r="B38" s="1" t="s">
        <v>60</v>
      </c>
      <c r="D38" s="11" t="s">
        <v>61</v>
      </c>
      <c r="F38" s="12"/>
      <c r="G38" s="1" t="s">
        <v>62</v>
      </c>
      <c r="H38" s="13">
        <v>1</v>
      </c>
    </row>
    <row r="39" spans="1:8" ht="18" customHeight="1" x14ac:dyDescent="0.15">
      <c r="A39" s="31"/>
      <c r="D39" s="11"/>
      <c r="F39" s="12"/>
      <c r="G39" s="1" t="s">
        <v>63</v>
      </c>
      <c r="H39" s="55"/>
    </row>
    <row r="40" spans="1:8" ht="18" customHeight="1" x14ac:dyDescent="0.15">
      <c r="A40" s="31"/>
      <c r="B40" s="1" t="s">
        <v>64</v>
      </c>
      <c r="D40" s="11" t="s">
        <v>65</v>
      </c>
      <c r="F40" s="12"/>
      <c r="H40" s="13">
        <v>1</v>
      </c>
    </row>
    <row r="41" spans="1:8" ht="18" customHeight="1" x14ac:dyDescent="0.15">
      <c r="A41" s="31"/>
      <c r="D41" s="11" t="s">
        <v>66</v>
      </c>
      <c r="F41" s="12"/>
      <c r="H41" s="13">
        <v>1</v>
      </c>
    </row>
    <row r="42" spans="1:8" ht="18" customHeight="1" x14ac:dyDescent="0.15">
      <c r="A42" s="10"/>
      <c r="D42" s="11" t="s">
        <v>67</v>
      </c>
      <c r="F42" s="12"/>
      <c r="H42" s="13">
        <v>1</v>
      </c>
    </row>
    <row r="43" spans="1:8" ht="18" customHeight="1" x14ac:dyDescent="0.15">
      <c r="A43" s="10"/>
      <c r="D43" s="11" t="s">
        <v>68</v>
      </c>
      <c r="F43" s="12"/>
      <c r="H43" s="13">
        <v>1</v>
      </c>
    </row>
    <row r="44" spans="1:8" ht="18" customHeight="1" x14ac:dyDescent="0.15">
      <c r="A44" s="10"/>
      <c r="D44" s="11" t="s">
        <v>69</v>
      </c>
      <c r="F44" s="12"/>
      <c r="H44" s="13">
        <v>1</v>
      </c>
    </row>
    <row r="45" spans="1:8" ht="18" customHeight="1" x14ac:dyDescent="0.15">
      <c r="A45" s="10"/>
      <c r="D45" s="11" t="s">
        <v>70</v>
      </c>
      <c r="F45" s="12"/>
      <c r="H45" s="13">
        <v>1</v>
      </c>
    </row>
    <row r="46" spans="1:8" ht="18" customHeight="1" x14ac:dyDescent="0.15">
      <c r="A46" s="10"/>
      <c r="D46" s="11" t="s">
        <v>71</v>
      </c>
      <c r="F46" s="12"/>
      <c r="H46" s="13">
        <v>1</v>
      </c>
    </row>
    <row r="47" spans="1:8" ht="18" customHeight="1" x14ac:dyDescent="0.15">
      <c r="A47" s="10"/>
      <c r="D47" s="34" t="s">
        <v>72</v>
      </c>
      <c r="F47" s="12"/>
      <c r="H47" s="13">
        <v>1</v>
      </c>
    </row>
    <row r="48" spans="1:8" ht="18" customHeight="1" x14ac:dyDescent="0.15">
      <c r="A48" s="10"/>
      <c r="D48" s="34" t="s">
        <v>93</v>
      </c>
      <c r="F48" s="12"/>
      <c r="H48" s="13">
        <v>1</v>
      </c>
    </row>
    <row r="49" spans="1:10" ht="18" customHeight="1" x14ac:dyDescent="0.15">
      <c r="A49" s="10"/>
      <c r="B49" s="1" t="s">
        <v>73</v>
      </c>
      <c r="D49" s="11"/>
      <c r="F49" s="12"/>
      <c r="H49" s="13">
        <v>72800</v>
      </c>
    </row>
    <row r="50" spans="1:10" ht="18" customHeight="1" x14ac:dyDescent="0.15">
      <c r="A50" s="10"/>
      <c r="B50" s="1" t="s">
        <v>74</v>
      </c>
      <c r="D50" s="11" t="s">
        <v>75</v>
      </c>
      <c r="F50" s="12"/>
      <c r="H50" s="13">
        <v>3000000</v>
      </c>
    </row>
    <row r="51" spans="1:10" ht="18" customHeight="1" x14ac:dyDescent="0.15">
      <c r="A51" s="10"/>
      <c r="B51" s="1" t="s">
        <v>76</v>
      </c>
      <c r="D51" s="156" t="s">
        <v>77</v>
      </c>
      <c r="E51" s="157"/>
      <c r="F51" s="158"/>
      <c r="H51" s="13">
        <v>165004</v>
      </c>
    </row>
    <row r="52" spans="1:10" s="6" customFormat="1" ht="21" customHeight="1" x14ac:dyDescent="0.15">
      <c r="A52" s="26"/>
      <c r="B52" s="27"/>
      <c r="C52" s="154" t="s">
        <v>78</v>
      </c>
      <c r="D52" s="154"/>
      <c r="E52" s="154"/>
      <c r="F52" s="154"/>
      <c r="G52" s="155"/>
      <c r="H52" s="47">
        <f>SUM(H24:H51)</f>
        <v>54710676</v>
      </c>
      <c r="J52" s="1"/>
    </row>
    <row r="53" spans="1:10" ht="21" customHeight="1" thickBot="1" x14ac:dyDescent="0.2">
      <c r="A53" s="35"/>
      <c r="B53" s="36"/>
      <c r="C53" s="37" t="s">
        <v>79</v>
      </c>
      <c r="D53" s="152"/>
      <c r="E53" s="152"/>
      <c r="F53" s="152"/>
      <c r="G53" s="153"/>
      <c r="H53" s="48">
        <f>H23+H52</f>
        <v>105602078</v>
      </c>
      <c r="J53" s="6"/>
    </row>
    <row r="54" spans="1:10" s="6" customFormat="1" ht="18.75" customHeight="1" x14ac:dyDescent="0.15">
      <c r="A54" s="5" t="s">
        <v>80</v>
      </c>
      <c r="D54" s="38"/>
      <c r="E54" s="39"/>
      <c r="F54" s="40"/>
      <c r="H54" s="46"/>
    </row>
    <row r="55" spans="1:10" ht="18" customHeight="1" x14ac:dyDescent="0.15">
      <c r="A55" s="10"/>
      <c r="B55" s="1" t="s">
        <v>81</v>
      </c>
      <c r="D55" s="11"/>
      <c r="F55" s="12"/>
      <c r="G55" s="1" t="s">
        <v>102</v>
      </c>
      <c r="H55" s="13">
        <v>765593</v>
      </c>
    </row>
    <row r="56" spans="1:10" ht="18" customHeight="1" x14ac:dyDescent="0.15">
      <c r="A56" s="10"/>
      <c r="D56" s="11"/>
      <c r="F56" s="12"/>
      <c r="G56" s="1" t="s">
        <v>101</v>
      </c>
      <c r="H56" s="13">
        <v>4999</v>
      </c>
    </row>
    <row r="57" spans="1:10" ht="18" customHeight="1" x14ac:dyDescent="0.15">
      <c r="A57" s="10"/>
      <c r="D57" s="11"/>
      <c r="F57" s="12"/>
      <c r="H57" s="13"/>
    </row>
    <row r="58" spans="1:10" ht="18" customHeight="1" x14ac:dyDescent="0.15">
      <c r="A58" s="10"/>
      <c r="D58" s="11"/>
      <c r="F58" s="12"/>
      <c r="H58" s="13"/>
    </row>
    <row r="59" spans="1:10" ht="18" customHeight="1" x14ac:dyDescent="0.15">
      <c r="A59" s="10"/>
      <c r="B59" s="1" t="s">
        <v>96</v>
      </c>
      <c r="D59" s="11"/>
      <c r="F59" s="12"/>
      <c r="G59" s="1" t="s">
        <v>97</v>
      </c>
      <c r="H59" s="13">
        <v>133760</v>
      </c>
      <c r="J59" s="6"/>
    </row>
    <row r="60" spans="1:10" s="6" customFormat="1" ht="23.25" customHeight="1" x14ac:dyDescent="0.15">
      <c r="A60" s="26"/>
      <c r="B60" s="27"/>
      <c r="C60" s="154" t="s">
        <v>82</v>
      </c>
      <c r="D60" s="154"/>
      <c r="E60" s="154"/>
      <c r="F60" s="154"/>
      <c r="G60" s="155"/>
      <c r="H60" s="47">
        <f>SUM(H55:H59)</f>
        <v>904352</v>
      </c>
      <c r="J60" s="1"/>
    </row>
    <row r="61" spans="1:10" s="6" customFormat="1" ht="21" customHeight="1" x14ac:dyDescent="0.15">
      <c r="A61" s="5" t="s">
        <v>83</v>
      </c>
      <c r="D61" s="28"/>
      <c r="E61" s="29"/>
      <c r="F61" s="30"/>
      <c r="H61" s="49"/>
      <c r="J61" s="1"/>
    </row>
    <row r="62" spans="1:10" ht="18" customHeight="1" x14ac:dyDescent="0.15">
      <c r="A62" s="10"/>
      <c r="B62" s="1" t="s">
        <v>84</v>
      </c>
      <c r="D62" s="11"/>
      <c r="F62" s="12"/>
      <c r="G62" s="1" t="s">
        <v>89</v>
      </c>
      <c r="H62" s="13">
        <v>2666000</v>
      </c>
    </row>
    <row r="63" spans="1:10" s="6" customFormat="1" ht="22.5" customHeight="1" x14ac:dyDescent="0.15">
      <c r="A63" s="26"/>
      <c r="B63" s="27"/>
      <c r="C63" s="154" t="s">
        <v>85</v>
      </c>
      <c r="D63" s="154"/>
      <c r="E63" s="154"/>
      <c r="F63" s="154"/>
      <c r="G63" s="155"/>
      <c r="H63" s="47">
        <f>SUM(H62:H62)</f>
        <v>2666000</v>
      </c>
      <c r="J63" s="1"/>
    </row>
    <row r="64" spans="1:10" s="6" customFormat="1" ht="23.25" customHeight="1" thickBot="1" x14ac:dyDescent="0.2">
      <c r="A64" s="35"/>
      <c r="B64" s="36"/>
      <c r="C64" s="37" t="s">
        <v>86</v>
      </c>
      <c r="D64" s="152"/>
      <c r="E64" s="152"/>
      <c r="F64" s="152"/>
      <c r="G64" s="153"/>
      <c r="H64" s="50">
        <f>SUM(H60,H63)</f>
        <v>3570352</v>
      </c>
      <c r="J64" s="1"/>
    </row>
    <row r="65" spans="1:8" ht="23.25" customHeight="1" thickBot="1" x14ac:dyDescent="0.2">
      <c r="A65" s="41"/>
      <c r="B65" s="42"/>
      <c r="C65" s="43" t="s">
        <v>87</v>
      </c>
      <c r="D65" s="42"/>
      <c r="E65" s="42"/>
      <c r="F65" s="42"/>
      <c r="G65" s="42"/>
      <c r="H65" s="51">
        <f>H53-H64</f>
        <v>102031726</v>
      </c>
    </row>
  </sheetData>
  <mergeCells count="22">
    <mergeCell ref="D53:G53"/>
    <mergeCell ref="C60:G60"/>
    <mergeCell ref="C63:G63"/>
    <mergeCell ref="D64:G64"/>
    <mergeCell ref="N15:O15"/>
    <mergeCell ref="N16:O16"/>
    <mergeCell ref="N17:O17"/>
    <mergeCell ref="C23:G23"/>
    <mergeCell ref="D51:F51"/>
    <mergeCell ref="C52:G52"/>
    <mergeCell ref="N14:O14"/>
    <mergeCell ref="A1:H1"/>
    <mergeCell ref="A2:H2"/>
    <mergeCell ref="A4:C4"/>
    <mergeCell ref="D4:F4"/>
    <mergeCell ref="N7:O7"/>
    <mergeCell ref="N8:O8"/>
    <mergeCell ref="N9:O9"/>
    <mergeCell ref="N10:O10"/>
    <mergeCell ref="N11:O11"/>
    <mergeCell ref="N12:O12"/>
    <mergeCell ref="N13:O13"/>
  </mergeCells>
  <phoneticPr fontId="4"/>
  <printOptions horizontalCentered="1"/>
  <pageMargins left="0.55118110236220474" right="0.51181102362204722" top="0.43307086614173229" bottom="0.31496062992125984" header="0.62992125984251968" footer="0.51181102362204722"/>
  <pageSetup paperSize="9" scale="6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7DB8-47F2-4DB5-BAD0-3E412B379AD7}">
  <sheetPr>
    <tabColor rgb="FFFFFF00"/>
    <pageSetUpPr fitToPage="1"/>
  </sheetPr>
  <dimension ref="A1:O65"/>
  <sheetViews>
    <sheetView zoomScale="112" zoomScaleNormal="112" workbookViewId="0">
      <selection activeCell="E24" sqref="E24"/>
    </sheetView>
  </sheetViews>
  <sheetFormatPr defaultRowHeight="13.5" x14ac:dyDescent="0.15"/>
  <cols>
    <col min="1" max="1" width="3.375" style="1" customWidth="1"/>
    <col min="2" max="2" width="6.875" style="1" customWidth="1"/>
    <col min="3" max="3" width="22.625" style="1" customWidth="1"/>
    <col min="4" max="4" width="26.625" style="1" customWidth="1"/>
    <col min="5" max="5" width="4.125" style="1" customWidth="1"/>
    <col min="6" max="6" width="10.625" style="1" customWidth="1"/>
    <col min="7" max="7" width="46.25" style="1" customWidth="1"/>
    <col min="8" max="8" width="14.625" style="44" customWidth="1"/>
    <col min="9" max="9" width="9" style="1"/>
    <col min="10" max="10" width="15.5" style="1" customWidth="1"/>
    <col min="11" max="16384" width="9" style="1"/>
  </cols>
  <sheetData>
    <row r="1" spans="1:15" ht="29.25" customHeight="1" x14ac:dyDescent="0.15">
      <c r="A1" s="144" t="s">
        <v>0</v>
      </c>
      <c r="B1" s="144"/>
      <c r="C1" s="144"/>
      <c r="D1" s="144"/>
      <c r="E1" s="144"/>
      <c r="F1" s="144"/>
      <c r="G1" s="144"/>
      <c r="H1" s="144"/>
    </row>
    <row r="2" spans="1:15" ht="19.5" customHeight="1" x14ac:dyDescent="0.15">
      <c r="A2" s="166" t="s">
        <v>179</v>
      </c>
      <c r="B2" s="166"/>
      <c r="C2" s="166"/>
      <c r="D2" s="166"/>
      <c r="E2" s="166"/>
      <c r="F2" s="166"/>
      <c r="G2" s="166"/>
      <c r="H2" s="166"/>
    </row>
    <row r="3" spans="1:15" ht="18" customHeight="1" thickBot="1" x14ac:dyDescent="0.2">
      <c r="A3" s="68"/>
      <c r="B3" s="68"/>
      <c r="C3" s="68"/>
      <c r="D3" s="68"/>
      <c r="E3" s="68"/>
      <c r="F3" s="68"/>
      <c r="G3" s="68"/>
      <c r="H3" s="69" t="s">
        <v>1</v>
      </c>
    </row>
    <row r="4" spans="1:15" ht="22.5" customHeight="1" x14ac:dyDescent="0.15">
      <c r="A4" s="167" t="s">
        <v>2</v>
      </c>
      <c r="B4" s="168"/>
      <c r="C4" s="168"/>
      <c r="D4" s="169" t="s">
        <v>3</v>
      </c>
      <c r="E4" s="168"/>
      <c r="F4" s="170"/>
      <c r="G4" s="70" t="s">
        <v>4</v>
      </c>
      <c r="H4" s="71" t="s">
        <v>196</v>
      </c>
    </row>
    <row r="5" spans="1:15" s="6" customFormat="1" ht="20.25" customHeight="1" x14ac:dyDescent="0.15">
      <c r="A5" s="72" t="s">
        <v>6</v>
      </c>
      <c r="B5" s="73"/>
      <c r="C5" s="73"/>
      <c r="D5" s="74"/>
      <c r="E5" s="73"/>
      <c r="F5" s="75"/>
      <c r="G5" s="73"/>
      <c r="H5" s="76"/>
      <c r="J5" s="53"/>
    </row>
    <row r="6" spans="1:15" ht="18" customHeight="1" x14ac:dyDescent="0.15">
      <c r="A6" s="77"/>
      <c r="B6" s="68" t="s">
        <v>7</v>
      </c>
      <c r="C6" s="68"/>
      <c r="D6" s="78" t="s">
        <v>8</v>
      </c>
      <c r="E6" s="68"/>
      <c r="F6" s="79"/>
      <c r="G6" s="68" t="s">
        <v>9</v>
      </c>
      <c r="H6" s="80">
        <v>116852</v>
      </c>
      <c r="J6" s="52"/>
    </row>
    <row r="7" spans="1:15" ht="18" customHeight="1" x14ac:dyDescent="0.15">
      <c r="A7" s="77"/>
      <c r="B7" s="68" t="s">
        <v>10</v>
      </c>
      <c r="C7" s="68"/>
      <c r="D7" s="78" t="s">
        <v>11</v>
      </c>
      <c r="E7" s="81" t="s">
        <v>12</v>
      </c>
      <c r="F7" s="82">
        <v>2024796</v>
      </c>
      <c r="G7" s="68" t="s">
        <v>9</v>
      </c>
      <c r="H7" s="80">
        <v>27897413</v>
      </c>
      <c r="J7" s="52"/>
      <c r="N7" s="150"/>
      <c r="O7" s="150"/>
    </row>
    <row r="8" spans="1:15" ht="18" customHeight="1" x14ac:dyDescent="0.15">
      <c r="A8" s="77"/>
      <c r="B8" s="68"/>
      <c r="C8" s="68"/>
      <c r="D8" s="78" t="s">
        <v>11</v>
      </c>
      <c r="E8" s="81" t="s">
        <v>12</v>
      </c>
      <c r="F8" s="83">
        <v>2394992</v>
      </c>
      <c r="G8" s="84"/>
      <c r="H8" s="80">
        <v>6347228</v>
      </c>
      <c r="J8" s="52"/>
      <c r="N8" s="143"/>
      <c r="O8" s="143"/>
    </row>
    <row r="9" spans="1:15" ht="18" customHeight="1" x14ac:dyDescent="0.15">
      <c r="A9" s="77"/>
      <c r="B9" s="68"/>
      <c r="C9" s="68"/>
      <c r="D9" s="78" t="s">
        <v>13</v>
      </c>
      <c r="E9" s="81" t="s">
        <v>12</v>
      </c>
      <c r="F9" s="83">
        <v>3755511</v>
      </c>
      <c r="G9" s="84"/>
      <c r="H9" s="80">
        <v>309756</v>
      </c>
      <c r="J9" s="52"/>
      <c r="N9" s="143"/>
      <c r="O9" s="143"/>
    </row>
    <row r="10" spans="1:15" ht="18" customHeight="1" x14ac:dyDescent="0.15">
      <c r="A10" s="77"/>
      <c r="B10" s="68"/>
      <c r="C10" s="68"/>
      <c r="D10" s="78" t="s">
        <v>14</v>
      </c>
      <c r="E10" s="81" t="s">
        <v>12</v>
      </c>
      <c r="F10" s="85" t="s">
        <v>15</v>
      </c>
      <c r="G10" s="86"/>
      <c r="H10" s="80">
        <v>2699110</v>
      </c>
      <c r="J10" s="52"/>
      <c r="N10" s="151"/>
      <c r="O10" s="151"/>
    </row>
    <row r="11" spans="1:15" ht="18" customHeight="1" x14ac:dyDescent="0.15">
      <c r="A11" s="77"/>
      <c r="B11" s="68"/>
      <c r="C11" s="68"/>
      <c r="D11" s="78" t="s">
        <v>16</v>
      </c>
      <c r="E11" s="81" t="s">
        <v>12</v>
      </c>
      <c r="F11" s="83">
        <v>1167528</v>
      </c>
      <c r="G11" s="84"/>
      <c r="H11" s="80">
        <v>4023108</v>
      </c>
      <c r="J11" s="52"/>
      <c r="N11" s="143"/>
      <c r="O11" s="143"/>
    </row>
    <row r="12" spans="1:15" ht="18" customHeight="1" x14ac:dyDescent="0.15">
      <c r="A12" s="77"/>
      <c r="B12" s="68"/>
      <c r="C12" s="68"/>
      <c r="D12" s="78" t="s">
        <v>17</v>
      </c>
      <c r="E12" s="81" t="s">
        <v>12</v>
      </c>
      <c r="F12" s="83">
        <v>1206599</v>
      </c>
      <c r="G12" s="84"/>
      <c r="H12" s="80">
        <v>617921</v>
      </c>
      <c r="J12" s="52"/>
      <c r="N12" s="143"/>
      <c r="O12" s="143"/>
    </row>
    <row r="13" spans="1:15" ht="18" customHeight="1" x14ac:dyDescent="0.15">
      <c r="A13" s="77"/>
      <c r="B13" s="68"/>
      <c r="C13" s="68"/>
      <c r="D13" s="78" t="s">
        <v>18</v>
      </c>
      <c r="E13" s="81" t="s">
        <v>12</v>
      </c>
      <c r="F13" s="83">
        <v>5884221</v>
      </c>
      <c r="G13" s="84"/>
      <c r="H13" s="80">
        <v>5694122</v>
      </c>
      <c r="J13" s="52"/>
      <c r="N13" s="143"/>
      <c r="O13" s="143"/>
    </row>
    <row r="14" spans="1:15" ht="18" customHeight="1" x14ac:dyDescent="0.15">
      <c r="A14" s="77"/>
      <c r="B14" s="68"/>
      <c r="C14" s="68"/>
      <c r="D14" s="78" t="s">
        <v>197</v>
      </c>
      <c r="E14" s="81" t="s">
        <v>12</v>
      </c>
      <c r="F14" s="83">
        <v>4974336</v>
      </c>
      <c r="G14" s="84"/>
      <c r="H14" s="80">
        <v>19467</v>
      </c>
      <c r="J14" s="52"/>
      <c r="N14" s="143"/>
      <c r="O14" s="143"/>
    </row>
    <row r="15" spans="1:15" ht="18" customHeight="1" x14ac:dyDescent="0.15">
      <c r="A15" s="77"/>
      <c r="B15" s="68"/>
      <c r="C15" s="68"/>
      <c r="D15" s="78" t="s">
        <v>198</v>
      </c>
      <c r="E15" s="81" t="s">
        <v>12</v>
      </c>
      <c r="F15" s="83">
        <v>2065778</v>
      </c>
      <c r="G15" s="84"/>
      <c r="H15" s="80">
        <v>281441</v>
      </c>
      <c r="J15" s="52"/>
      <c r="N15" s="143"/>
      <c r="O15" s="143"/>
    </row>
    <row r="16" spans="1:15" ht="18" customHeight="1" x14ac:dyDescent="0.15">
      <c r="A16" s="77"/>
      <c r="B16" s="68"/>
      <c r="C16" s="68"/>
      <c r="D16" s="87" t="s">
        <v>199</v>
      </c>
      <c r="E16" s="81" t="s">
        <v>12</v>
      </c>
      <c r="F16" s="83">
        <v>4090731</v>
      </c>
      <c r="G16" s="84"/>
      <c r="H16" s="80">
        <v>130516</v>
      </c>
      <c r="J16" s="53"/>
      <c r="N16" s="143"/>
      <c r="O16" s="143"/>
    </row>
    <row r="17" spans="1:15" ht="18" customHeight="1" x14ac:dyDescent="0.15">
      <c r="A17" s="77"/>
      <c r="B17" s="68"/>
      <c r="C17" s="88"/>
      <c r="D17" s="78" t="s">
        <v>200</v>
      </c>
      <c r="E17" s="81" t="s">
        <v>12</v>
      </c>
      <c r="F17" s="83">
        <v>2031040</v>
      </c>
      <c r="G17" s="84"/>
      <c r="H17" s="80">
        <v>395497</v>
      </c>
      <c r="J17" s="52">
        <f>SUM(H6:H17)</f>
        <v>48532431</v>
      </c>
      <c r="N17" s="143"/>
      <c r="O17" s="143"/>
    </row>
    <row r="18" spans="1:15" ht="18" customHeight="1" x14ac:dyDescent="0.15">
      <c r="A18" s="77"/>
      <c r="B18" s="68"/>
      <c r="C18" s="68"/>
      <c r="D18" s="78"/>
      <c r="E18" s="68"/>
      <c r="F18" s="79"/>
      <c r="G18" s="68"/>
      <c r="H18" s="89"/>
      <c r="J18" s="52"/>
    </row>
    <row r="19" spans="1:15" ht="18" customHeight="1" x14ac:dyDescent="0.15">
      <c r="A19" s="77"/>
      <c r="B19" s="68" t="s">
        <v>23</v>
      </c>
      <c r="C19" s="68"/>
      <c r="D19" s="78"/>
      <c r="E19" s="68"/>
      <c r="F19" s="79"/>
      <c r="G19" s="90" t="s">
        <v>99</v>
      </c>
      <c r="H19" s="80">
        <v>518000</v>
      </c>
      <c r="J19" s="52"/>
    </row>
    <row r="20" spans="1:15" ht="18" customHeight="1" x14ac:dyDescent="0.15">
      <c r="A20" s="77"/>
      <c r="B20" s="68" t="s">
        <v>100</v>
      </c>
      <c r="C20" s="68"/>
      <c r="D20" s="78"/>
      <c r="E20" s="68"/>
      <c r="F20" s="79"/>
      <c r="G20" s="68"/>
      <c r="H20" s="80">
        <v>310</v>
      </c>
      <c r="J20" s="52"/>
    </row>
    <row r="21" spans="1:15" ht="18" customHeight="1" x14ac:dyDescent="0.15">
      <c r="A21" s="77"/>
      <c r="B21" s="68" t="s">
        <v>24</v>
      </c>
      <c r="C21" s="68"/>
      <c r="D21" s="78"/>
      <c r="E21" s="68"/>
      <c r="F21" s="79"/>
      <c r="G21" s="91" t="s">
        <v>25</v>
      </c>
      <c r="H21" s="80">
        <v>1840661</v>
      </c>
    </row>
    <row r="22" spans="1:15" ht="18" customHeight="1" x14ac:dyDescent="0.15">
      <c r="A22" s="77"/>
      <c r="B22" s="88"/>
      <c r="C22" s="68"/>
      <c r="D22" s="92"/>
      <c r="E22" s="93"/>
      <c r="F22" s="94"/>
      <c r="G22" s="68" t="s">
        <v>94</v>
      </c>
      <c r="H22" s="80"/>
    </row>
    <row r="23" spans="1:15" s="6" customFormat="1" ht="21.75" customHeight="1" x14ac:dyDescent="0.15">
      <c r="A23" s="95"/>
      <c r="B23" s="96"/>
      <c r="C23" s="161" t="s">
        <v>26</v>
      </c>
      <c r="D23" s="161"/>
      <c r="E23" s="161"/>
      <c r="F23" s="161"/>
      <c r="G23" s="162"/>
      <c r="H23" s="97">
        <f>SUM(H6:H22)</f>
        <v>50891402</v>
      </c>
      <c r="J23" s="1"/>
    </row>
    <row r="24" spans="1:15" s="6" customFormat="1" ht="20.25" customHeight="1" x14ac:dyDescent="0.15">
      <c r="A24" s="72" t="s">
        <v>27</v>
      </c>
      <c r="B24" s="73"/>
      <c r="C24" s="73"/>
      <c r="D24" s="98"/>
      <c r="E24" s="99"/>
      <c r="F24" s="100"/>
      <c r="G24" s="73"/>
      <c r="H24" s="101"/>
      <c r="J24" s="1"/>
    </row>
    <row r="25" spans="1:15" ht="18" customHeight="1" x14ac:dyDescent="0.15">
      <c r="A25" s="102"/>
      <c r="B25" s="68" t="s">
        <v>28</v>
      </c>
      <c r="C25" s="68"/>
      <c r="D25" s="78"/>
      <c r="E25" s="68"/>
      <c r="F25" s="79"/>
      <c r="G25" s="68" t="s">
        <v>29</v>
      </c>
      <c r="H25" s="103"/>
    </row>
    <row r="26" spans="1:15" ht="18" customHeight="1" x14ac:dyDescent="0.15">
      <c r="A26" s="102"/>
      <c r="B26" s="68" t="s">
        <v>30</v>
      </c>
      <c r="C26" s="68"/>
      <c r="D26" s="87" t="s">
        <v>31</v>
      </c>
      <c r="E26" s="104" t="s">
        <v>32</v>
      </c>
      <c r="F26" s="105" t="s">
        <v>90</v>
      </c>
      <c r="G26" s="68" t="s">
        <v>33</v>
      </c>
      <c r="H26" s="80">
        <v>2000000</v>
      </c>
    </row>
    <row r="27" spans="1:15" ht="18" customHeight="1" x14ac:dyDescent="0.15">
      <c r="A27" s="102"/>
      <c r="B27" s="68"/>
      <c r="C27" s="68"/>
      <c r="D27" s="78" t="s">
        <v>34</v>
      </c>
      <c r="E27" s="104" t="s">
        <v>32</v>
      </c>
      <c r="F27" s="105" t="s">
        <v>91</v>
      </c>
      <c r="G27" s="68"/>
      <c r="H27" s="80">
        <v>2000000</v>
      </c>
    </row>
    <row r="28" spans="1:15" ht="18" customHeight="1" x14ac:dyDescent="0.15">
      <c r="A28" s="102"/>
      <c r="B28" s="68"/>
      <c r="C28" s="68"/>
      <c r="D28" s="78" t="s">
        <v>35</v>
      </c>
      <c r="E28" s="104" t="s">
        <v>32</v>
      </c>
      <c r="F28" s="105" t="s">
        <v>92</v>
      </c>
      <c r="G28" s="68"/>
      <c r="H28" s="80">
        <v>1000000</v>
      </c>
    </row>
    <row r="29" spans="1:15" ht="18" customHeight="1" x14ac:dyDescent="0.15">
      <c r="A29" s="102"/>
      <c r="B29" s="68" t="s">
        <v>36</v>
      </c>
      <c r="C29" s="68"/>
      <c r="D29" s="78"/>
      <c r="E29" s="91"/>
      <c r="F29" s="105"/>
      <c r="G29" s="68"/>
      <c r="H29" s="89"/>
    </row>
    <row r="30" spans="1:15" ht="18" customHeight="1" x14ac:dyDescent="0.15">
      <c r="A30" s="102"/>
      <c r="B30" s="68" t="s">
        <v>37</v>
      </c>
      <c r="C30" s="68"/>
      <c r="D30" s="78" t="s">
        <v>38</v>
      </c>
      <c r="E30" s="104" t="s">
        <v>39</v>
      </c>
      <c r="F30" s="105" t="s">
        <v>40</v>
      </c>
      <c r="G30" s="88" t="s">
        <v>95</v>
      </c>
      <c r="H30" s="80">
        <v>2666000</v>
      </c>
    </row>
    <row r="31" spans="1:15" ht="18" customHeight="1" x14ac:dyDescent="0.15">
      <c r="A31" s="102"/>
      <c r="B31" s="68" t="s">
        <v>41</v>
      </c>
      <c r="C31" s="68"/>
      <c r="D31" s="78" t="s">
        <v>42</v>
      </c>
      <c r="E31" s="104" t="s">
        <v>39</v>
      </c>
      <c r="F31" s="105" t="s">
        <v>43</v>
      </c>
      <c r="G31" s="104" t="s">
        <v>44</v>
      </c>
      <c r="H31" s="80">
        <v>11990486</v>
      </c>
    </row>
    <row r="32" spans="1:15" ht="18" customHeight="1" x14ac:dyDescent="0.15">
      <c r="A32" s="102"/>
      <c r="B32" s="68" t="s">
        <v>45</v>
      </c>
      <c r="C32" s="68"/>
      <c r="D32" s="78" t="s">
        <v>46</v>
      </c>
      <c r="E32" s="91"/>
      <c r="F32" s="105"/>
      <c r="G32" s="88" t="s">
        <v>88</v>
      </c>
      <c r="H32" s="80">
        <v>816375</v>
      </c>
    </row>
    <row r="33" spans="1:8" ht="18" customHeight="1" x14ac:dyDescent="0.15">
      <c r="A33" s="102"/>
      <c r="B33" s="68" t="s">
        <v>201</v>
      </c>
      <c r="C33" s="68"/>
      <c r="D33" s="78" t="s">
        <v>48</v>
      </c>
      <c r="E33" s="104" t="s">
        <v>39</v>
      </c>
      <c r="F33" s="105" t="s">
        <v>49</v>
      </c>
      <c r="G33" s="88" t="s">
        <v>50</v>
      </c>
      <c r="H33" s="80">
        <v>1000000</v>
      </c>
    </row>
    <row r="34" spans="1:8" ht="18" customHeight="1" x14ac:dyDescent="0.15">
      <c r="A34" s="102"/>
      <c r="B34" s="68" t="s">
        <v>51</v>
      </c>
      <c r="C34" s="68"/>
      <c r="D34" s="78" t="s">
        <v>52</v>
      </c>
      <c r="E34" s="104" t="s">
        <v>39</v>
      </c>
      <c r="F34" s="105" t="s">
        <v>53</v>
      </c>
      <c r="G34" s="88" t="s">
        <v>54</v>
      </c>
      <c r="H34" s="80">
        <v>30000000</v>
      </c>
    </row>
    <row r="35" spans="1:8" ht="18" customHeight="1" x14ac:dyDescent="0.15">
      <c r="A35" s="102"/>
      <c r="B35" s="68"/>
      <c r="C35" s="68"/>
      <c r="D35" s="78"/>
      <c r="E35" s="68"/>
      <c r="F35" s="79"/>
      <c r="G35" s="68"/>
      <c r="H35" s="89"/>
    </row>
    <row r="36" spans="1:8" ht="18" customHeight="1" x14ac:dyDescent="0.15">
      <c r="A36" s="102"/>
      <c r="B36" s="68" t="s">
        <v>55</v>
      </c>
      <c r="C36" s="68"/>
      <c r="D36" s="78"/>
      <c r="E36" s="68"/>
      <c r="F36" s="79"/>
      <c r="G36" s="68" t="s">
        <v>56</v>
      </c>
      <c r="H36" s="89"/>
    </row>
    <row r="37" spans="1:8" ht="18" customHeight="1" x14ac:dyDescent="0.15">
      <c r="A37" s="102"/>
      <c r="B37" s="68" t="s">
        <v>57</v>
      </c>
      <c r="C37" s="68"/>
      <c r="D37" s="78" t="s">
        <v>58</v>
      </c>
      <c r="E37" s="68"/>
      <c r="F37" s="79"/>
      <c r="G37" s="68" t="s">
        <v>59</v>
      </c>
      <c r="H37" s="80">
        <v>1</v>
      </c>
    </row>
    <row r="38" spans="1:8" ht="18" customHeight="1" x14ac:dyDescent="0.15">
      <c r="A38" s="102"/>
      <c r="B38" s="68" t="s">
        <v>60</v>
      </c>
      <c r="C38" s="68"/>
      <c r="D38" s="78" t="s">
        <v>61</v>
      </c>
      <c r="E38" s="68"/>
      <c r="F38" s="79"/>
      <c r="G38" s="68" t="s">
        <v>62</v>
      </c>
      <c r="H38" s="80">
        <v>1</v>
      </c>
    </row>
    <row r="39" spans="1:8" ht="18" customHeight="1" x14ac:dyDescent="0.15">
      <c r="A39" s="102"/>
      <c r="B39" s="68"/>
      <c r="C39" s="68"/>
      <c r="D39" s="78"/>
      <c r="E39" s="68"/>
      <c r="F39" s="79"/>
      <c r="G39" s="68" t="s">
        <v>63</v>
      </c>
      <c r="H39" s="89"/>
    </row>
    <row r="40" spans="1:8" ht="18" customHeight="1" x14ac:dyDescent="0.15">
      <c r="A40" s="102"/>
      <c r="B40" s="68" t="s">
        <v>64</v>
      </c>
      <c r="C40" s="68"/>
      <c r="D40" s="78" t="s">
        <v>65</v>
      </c>
      <c r="E40" s="68"/>
      <c r="F40" s="79"/>
      <c r="G40" s="68"/>
      <c r="H40" s="80">
        <v>1</v>
      </c>
    </row>
    <row r="41" spans="1:8" ht="18" customHeight="1" x14ac:dyDescent="0.15">
      <c r="A41" s="102"/>
      <c r="B41" s="68"/>
      <c r="C41" s="68"/>
      <c r="D41" s="78" t="s">
        <v>66</v>
      </c>
      <c r="E41" s="68"/>
      <c r="F41" s="79"/>
      <c r="G41" s="68"/>
      <c r="H41" s="80">
        <v>1</v>
      </c>
    </row>
    <row r="42" spans="1:8" ht="18" customHeight="1" x14ac:dyDescent="0.15">
      <c r="A42" s="77"/>
      <c r="B42" s="68"/>
      <c r="C42" s="68"/>
      <c r="D42" s="78" t="s">
        <v>67</v>
      </c>
      <c r="E42" s="68"/>
      <c r="F42" s="79"/>
      <c r="G42" s="68"/>
      <c r="H42" s="80">
        <v>1</v>
      </c>
    </row>
    <row r="43" spans="1:8" ht="18" customHeight="1" x14ac:dyDescent="0.15">
      <c r="A43" s="77"/>
      <c r="B43" s="68"/>
      <c r="C43" s="68"/>
      <c r="D43" s="78" t="s">
        <v>68</v>
      </c>
      <c r="E43" s="68"/>
      <c r="F43" s="79"/>
      <c r="G43" s="68"/>
      <c r="H43" s="80">
        <v>1</v>
      </c>
    </row>
    <row r="44" spans="1:8" ht="18" customHeight="1" x14ac:dyDescent="0.15">
      <c r="A44" s="77"/>
      <c r="B44" s="68"/>
      <c r="C44" s="68"/>
      <c r="D44" s="78" t="s">
        <v>69</v>
      </c>
      <c r="E44" s="68"/>
      <c r="F44" s="79"/>
      <c r="G44" s="68"/>
      <c r="H44" s="80">
        <v>1</v>
      </c>
    </row>
    <row r="45" spans="1:8" ht="18" customHeight="1" x14ac:dyDescent="0.15">
      <c r="A45" s="77"/>
      <c r="B45" s="68"/>
      <c r="C45" s="68"/>
      <c r="D45" s="78" t="s">
        <v>70</v>
      </c>
      <c r="E45" s="68"/>
      <c r="F45" s="79"/>
      <c r="G45" s="68"/>
      <c r="H45" s="80">
        <v>1</v>
      </c>
    </row>
    <row r="46" spans="1:8" ht="18" customHeight="1" x14ac:dyDescent="0.15">
      <c r="A46" s="77"/>
      <c r="B46" s="68"/>
      <c r="C46" s="68"/>
      <c r="D46" s="78" t="s">
        <v>71</v>
      </c>
      <c r="E46" s="68"/>
      <c r="F46" s="79"/>
      <c r="G46" s="68"/>
      <c r="H46" s="80">
        <v>1</v>
      </c>
    </row>
    <row r="47" spans="1:8" ht="18" customHeight="1" x14ac:dyDescent="0.15">
      <c r="A47" s="77"/>
      <c r="B47" s="68"/>
      <c r="C47" s="68"/>
      <c r="D47" s="106" t="s">
        <v>72</v>
      </c>
      <c r="E47" s="68"/>
      <c r="F47" s="79"/>
      <c r="G47" s="68"/>
      <c r="H47" s="80">
        <v>1</v>
      </c>
    </row>
    <row r="48" spans="1:8" ht="18" customHeight="1" x14ac:dyDescent="0.15">
      <c r="A48" s="77"/>
      <c r="B48" s="68"/>
      <c r="C48" s="68"/>
      <c r="D48" s="106" t="s">
        <v>93</v>
      </c>
      <c r="E48" s="68"/>
      <c r="F48" s="79"/>
      <c r="G48" s="68"/>
      <c r="H48" s="80">
        <v>1</v>
      </c>
    </row>
    <row r="49" spans="1:10" ht="18" customHeight="1" x14ac:dyDescent="0.15">
      <c r="A49" s="77"/>
      <c r="B49" s="68" t="s">
        <v>73</v>
      </c>
      <c r="C49" s="68"/>
      <c r="D49" s="78"/>
      <c r="E49" s="68"/>
      <c r="F49" s="79"/>
      <c r="G49" s="68"/>
      <c r="H49" s="80">
        <v>72800</v>
      </c>
    </row>
    <row r="50" spans="1:10" ht="18" customHeight="1" x14ac:dyDescent="0.15">
      <c r="A50" s="77"/>
      <c r="B50" s="68" t="s">
        <v>74</v>
      </c>
      <c r="C50" s="68"/>
      <c r="D50" s="78" t="s">
        <v>75</v>
      </c>
      <c r="E50" s="68"/>
      <c r="F50" s="79"/>
      <c r="G50" s="68"/>
      <c r="H50" s="80">
        <v>3000000</v>
      </c>
    </row>
    <row r="51" spans="1:10" ht="18" customHeight="1" x14ac:dyDescent="0.15">
      <c r="A51" s="77"/>
      <c r="B51" s="68" t="s">
        <v>76</v>
      </c>
      <c r="C51" s="68"/>
      <c r="D51" s="163" t="s">
        <v>77</v>
      </c>
      <c r="E51" s="164"/>
      <c r="F51" s="165"/>
      <c r="G51" s="68"/>
      <c r="H51" s="80">
        <v>165004</v>
      </c>
    </row>
    <row r="52" spans="1:10" s="6" customFormat="1" ht="21" customHeight="1" x14ac:dyDescent="0.15">
      <c r="A52" s="95"/>
      <c r="B52" s="96"/>
      <c r="C52" s="161" t="s">
        <v>78</v>
      </c>
      <c r="D52" s="161"/>
      <c r="E52" s="161"/>
      <c r="F52" s="161"/>
      <c r="G52" s="162"/>
      <c r="H52" s="97">
        <f>SUM(H24:H51)</f>
        <v>54710676</v>
      </c>
      <c r="J52" s="1"/>
    </row>
    <row r="53" spans="1:10" ht="21" customHeight="1" thickBot="1" x14ac:dyDescent="0.2">
      <c r="A53" s="107"/>
      <c r="B53" s="108"/>
      <c r="C53" s="109" t="s">
        <v>79</v>
      </c>
      <c r="D53" s="159"/>
      <c r="E53" s="159"/>
      <c r="F53" s="159"/>
      <c r="G53" s="160"/>
      <c r="H53" s="110">
        <f>H23+H52</f>
        <v>105602078</v>
      </c>
      <c r="J53" s="6"/>
    </row>
    <row r="54" spans="1:10" s="6" customFormat="1" ht="18.75" customHeight="1" x14ac:dyDescent="0.15">
      <c r="A54" s="72" t="s">
        <v>80</v>
      </c>
      <c r="B54" s="73"/>
      <c r="C54" s="73"/>
      <c r="D54" s="111"/>
      <c r="E54" s="112"/>
      <c r="F54" s="113"/>
      <c r="G54" s="73"/>
      <c r="H54" s="101"/>
    </row>
    <row r="55" spans="1:10" ht="18" customHeight="1" x14ac:dyDescent="0.15">
      <c r="A55" s="77"/>
      <c r="B55" s="68" t="s">
        <v>81</v>
      </c>
      <c r="C55" s="68"/>
      <c r="D55" s="78"/>
      <c r="E55" s="68"/>
      <c r="F55" s="79"/>
      <c r="G55" s="68" t="s">
        <v>102</v>
      </c>
      <c r="H55" s="80">
        <v>765593</v>
      </c>
    </row>
    <row r="56" spans="1:10" ht="18" customHeight="1" x14ac:dyDescent="0.15">
      <c r="A56" s="77"/>
      <c r="B56" s="68"/>
      <c r="C56" s="68"/>
      <c r="D56" s="78"/>
      <c r="E56" s="68"/>
      <c r="F56" s="79"/>
      <c r="G56" s="68" t="s">
        <v>101</v>
      </c>
      <c r="H56" s="80">
        <v>4999</v>
      </c>
    </row>
    <row r="57" spans="1:10" ht="18" customHeight="1" x14ac:dyDescent="0.15">
      <c r="A57" s="77"/>
      <c r="B57" s="68"/>
      <c r="C57" s="68"/>
      <c r="D57" s="78"/>
      <c r="E57" s="68"/>
      <c r="F57" s="79"/>
      <c r="G57" s="68"/>
      <c r="H57" s="80"/>
    </row>
    <row r="58" spans="1:10" ht="18" customHeight="1" x14ac:dyDescent="0.15">
      <c r="A58" s="77"/>
      <c r="B58" s="68"/>
      <c r="C58" s="68"/>
      <c r="D58" s="78"/>
      <c r="E58" s="68"/>
      <c r="F58" s="79"/>
      <c r="G58" s="68"/>
      <c r="H58" s="80"/>
    </row>
    <row r="59" spans="1:10" ht="18" customHeight="1" x14ac:dyDescent="0.15">
      <c r="A59" s="77"/>
      <c r="B59" s="68" t="s">
        <v>96</v>
      </c>
      <c r="C59" s="68"/>
      <c r="D59" s="78"/>
      <c r="E59" s="68"/>
      <c r="F59" s="79"/>
      <c r="G59" s="68" t="s">
        <v>97</v>
      </c>
      <c r="H59" s="80">
        <v>133760</v>
      </c>
      <c r="J59" s="6"/>
    </row>
    <row r="60" spans="1:10" s="6" customFormat="1" ht="23.25" customHeight="1" x14ac:dyDescent="0.15">
      <c r="A60" s="95"/>
      <c r="B60" s="96"/>
      <c r="C60" s="161" t="s">
        <v>82</v>
      </c>
      <c r="D60" s="161"/>
      <c r="E60" s="161"/>
      <c r="F60" s="161"/>
      <c r="G60" s="162"/>
      <c r="H60" s="97">
        <f>SUM(H55:H59)</f>
        <v>904352</v>
      </c>
      <c r="J60" s="1"/>
    </row>
    <row r="61" spans="1:10" s="6" customFormat="1" ht="21" customHeight="1" x14ac:dyDescent="0.15">
      <c r="A61" s="72" t="s">
        <v>83</v>
      </c>
      <c r="B61" s="73"/>
      <c r="C61" s="73"/>
      <c r="D61" s="98"/>
      <c r="E61" s="99"/>
      <c r="F61" s="100"/>
      <c r="G61" s="73"/>
      <c r="H61" s="114"/>
      <c r="J61" s="1"/>
    </row>
    <row r="62" spans="1:10" ht="18" customHeight="1" x14ac:dyDescent="0.15">
      <c r="A62" s="77"/>
      <c r="B62" s="68" t="s">
        <v>84</v>
      </c>
      <c r="C62" s="68"/>
      <c r="D62" s="78"/>
      <c r="E62" s="68"/>
      <c r="F62" s="79"/>
      <c r="G62" s="68" t="s">
        <v>89</v>
      </c>
      <c r="H62" s="80">
        <v>2666000</v>
      </c>
    </row>
    <row r="63" spans="1:10" s="6" customFormat="1" ht="22.5" customHeight="1" x14ac:dyDescent="0.15">
      <c r="A63" s="95"/>
      <c r="B63" s="96"/>
      <c r="C63" s="161" t="s">
        <v>85</v>
      </c>
      <c r="D63" s="161"/>
      <c r="E63" s="161"/>
      <c r="F63" s="161"/>
      <c r="G63" s="162"/>
      <c r="H63" s="97">
        <f>SUM(H62:H62)</f>
        <v>2666000</v>
      </c>
      <c r="J63" s="1"/>
    </row>
    <row r="64" spans="1:10" s="6" customFormat="1" ht="23.25" customHeight="1" thickBot="1" x14ac:dyDescent="0.2">
      <c r="A64" s="107"/>
      <c r="B64" s="108"/>
      <c r="C64" s="109" t="s">
        <v>86</v>
      </c>
      <c r="D64" s="159"/>
      <c r="E64" s="159"/>
      <c r="F64" s="159"/>
      <c r="G64" s="160"/>
      <c r="H64" s="115">
        <f>SUM(H60,H63)</f>
        <v>3570352</v>
      </c>
      <c r="J64" s="1"/>
    </row>
    <row r="65" spans="1:8" ht="23.25" customHeight="1" thickBot="1" x14ac:dyDescent="0.2">
      <c r="A65" s="116"/>
      <c r="B65" s="117"/>
      <c r="C65" s="118" t="s">
        <v>87</v>
      </c>
      <c r="D65" s="117"/>
      <c r="E65" s="117"/>
      <c r="F65" s="117"/>
      <c r="G65" s="117"/>
      <c r="H65" s="119">
        <f>H53-H64</f>
        <v>102031726</v>
      </c>
    </row>
  </sheetData>
  <mergeCells count="22">
    <mergeCell ref="N14:O14"/>
    <mergeCell ref="A1:H1"/>
    <mergeCell ref="A2:H2"/>
    <mergeCell ref="A4:C4"/>
    <mergeCell ref="D4:F4"/>
    <mergeCell ref="N7:O7"/>
    <mergeCell ref="N8:O8"/>
    <mergeCell ref="N9:O9"/>
    <mergeCell ref="N10:O10"/>
    <mergeCell ref="N11:O11"/>
    <mergeCell ref="N12:O12"/>
    <mergeCell ref="N13:O13"/>
    <mergeCell ref="D53:G53"/>
    <mergeCell ref="C60:G60"/>
    <mergeCell ref="C63:G63"/>
    <mergeCell ref="D64:G64"/>
    <mergeCell ref="N15:O15"/>
    <mergeCell ref="N16:O16"/>
    <mergeCell ref="N17:O17"/>
    <mergeCell ref="C23:G23"/>
    <mergeCell ref="D51:F51"/>
    <mergeCell ref="C52:G52"/>
  </mergeCells>
  <phoneticPr fontId="4"/>
  <printOptions horizontalCentered="1"/>
  <pageMargins left="0.55118110236220474" right="0.51181102362204722" top="0.43307086614173229" bottom="0.31496062992125984" header="0.62992125984251968" footer="0.51181102362204722"/>
  <pageSetup paperSize="9" scale="6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71479-2110-43B9-ADEA-B2F70ADA8767}">
  <sheetPr>
    <pageSetUpPr fitToPage="1"/>
  </sheetPr>
  <dimension ref="A1:H60"/>
  <sheetViews>
    <sheetView tabSelected="1" workbookViewId="0">
      <selection activeCell="C3" sqref="C3"/>
    </sheetView>
  </sheetViews>
  <sheetFormatPr defaultRowHeight="13.5" x14ac:dyDescent="0.15"/>
  <cols>
    <col min="1" max="1" width="18.875" style="56" customWidth="1"/>
    <col min="2" max="2" width="22.375" style="56" customWidth="1"/>
    <col min="3" max="3" width="28.125" style="56" customWidth="1"/>
    <col min="4" max="4" width="4.5" style="56" customWidth="1"/>
    <col min="5" max="5" width="10.625" style="56" customWidth="1"/>
    <col min="6" max="6" width="15.125" style="56" customWidth="1"/>
    <col min="7" max="7" width="18.625" style="56" customWidth="1"/>
    <col min="8" max="258" width="9" style="56"/>
    <col min="259" max="259" width="16.625" style="56" customWidth="1"/>
    <col min="260" max="261" width="18.625" style="56" customWidth="1"/>
    <col min="262" max="262" width="26.625" style="56" customWidth="1"/>
    <col min="263" max="263" width="18.625" style="56" customWidth="1"/>
    <col min="264" max="514" width="9" style="56"/>
    <col min="515" max="515" width="16.625" style="56" customWidth="1"/>
    <col min="516" max="517" width="18.625" style="56" customWidth="1"/>
    <col min="518" max="518" width="26.625" style="56" customWidth="1"/>
    <col min="519" max="519" width="18.625" style="56" customWidth="1"/>
    <col min="520" max="770" width="9" style="56"/>
    <col min="771" max="771" width="16.625" style="56" customWidth="1"/>
    <col min="772" max="773" width="18.625" style="56" customWidth="1"/>
    <col min="774" max="774" width="26.625" style="56" customWidth="1"/>
    <col min="775" max="775" width="18.625" style="56" customWidth="1"/>
    <col min="776" max="1026" width="9" style="56"/>
    <col min="1027" max="1027" width="16.625" style="56" customWidth="1"/>
    <col min="1028" max="1029" width="18.625" style="56" customWidth="1"/>
    <col min="1030" max="1030" width="26.625" style="56" customWidth="1"/>
    <col min="1031" max="1031" width="18.625" style="56" customWidth="1"/>
    <col min="1032" max="1282" width="9" style="56"/>
    <col min="1283" max="1283" width="16.625" style="56" customWidth="1"/>
    <col min="1284" max="1285" width="18.625" style="56" customWidth="1"/>
    <col min="1286" max="1286" width="26.625" style="56" customWidth="1"/>
    <col min="1287" max="1287" width="18.625" style="56" customWidth="1"/>
    <col min="1288" max="1538" width="9" style="56"/>
    <col min="1539" max="1539" width="16.625" style="56" customWidth="1"/>
    <col min="1540" max="1541" width="18.625" style="56" customWidth="1"/>
    <col min="1542" max="1542" width="26.625" style="56" customWidth="1"/>
    <col min="1543" max="1543" width="18.625" style="56" customWidth="1"/>
    <col min="1544" max="1794" width="9" style="56"/>
    <col min="1795" max="1795" width="16.625" style="56" customWidth="1"/>
    <col min="1796" max="1797" width="18.625" style="56" customWidth="1"/>
    <col min="1798" max="1798" width="26.625" style="56" customWidth="1"/>
    <col min="1799" max="1799" width="18.625" style="56" customWidth="1"/>
    <col min="1800" max="2050" width="9" style="56"/>
    <col min="2051" max="2051" width="16.625" style="56" customWidth="1"/>
    <col min="2052" max="2053" width="18.625" style="56" customWidth="1"/>
    <col min="2054" max="2054" width="26.625" style="56" customWidth="1"/>
    <col min="2055" max="2055" width="18.625" style="56" customWidth="1"/>
    <col min="2056" max="2306" width="9" style="56"/>
    <col min="2307" max="2307" width="16.625" style="56" customWidth="1"/>
    <col min="2308" max="2309" width="18.625" style="56" customWidth="1"/>
    <col min="2310" max="2310" width="26.625" style="56" customWidth="1"/>
    <col min="2311" max="2311" width="18.625" style="56" customWidth="1"/>
    <col min="2312" max="2562" width="9" style="56"/>
    <col min="2563" max="2563" width="16.625" style="56" customWidth="1"/>
    <col min="2564" max="2565" width="18.625" style="56" customWidth="1"/>
    <col min="2566" max="2566" width="26.625" style="56" customWidth="1"/>
    <col min="2567" max="2567" width="18.625" style="56" customWidth="1"/>
    <col min="2568" max="2818" width="9" style="56"/>
    <col min="2819" max="2819" width="16.625" style="56" customWidth="1"/>
    <col min="2820" max="2821" width="18.625" style="56" customWidth="1"/>
    <col min="2822" max="2822" width="26.625" style="56" customWidth="1"/>
    <col min="2823" max="2823" width="18.625" style="56" customWidth="1"/>
    <col min="2824" max="3074" width="9" style="56"/>
    <col min="3075" max="3075" width="16.625" style="56" customWidth="1"/>
    <col min="3076" max="3077" width="18.625" style="56" customWidth="1"/>
    <col min="3078" max="3078" width="26.625" style="56" customWidth="1"/>
    <col min="3079" max="3079" width="18.625" style="56" customWidth="1"/>
    <col min="3080" max="3330" width="9" style="56"/>
    <col min="3331" max="3331" width="16.625" style="56" customWidth="1"/>
    <col min="3332" max="3333" width="18.625" style="56" customWidth="1"/>
    <col min="3334" max="3334" width="26.625" style="56" customWidth="1"/>
    <col min="3335" max="3335" width="18.625" style="56" customWidth="1"/>
    <col min="3336" max="3586" width="9" style="56"/>
    <col min="3587" max="3587" width="16.625" style="56" customWidth="1"/>
    <col min="3588" max="3589" width="18.625" style="56" customWidth="1"/>
    <col min="3590" max="3590" width="26.625" style="56" customWidth="1"/>
    <col min="3591" max="3591" width="18.625" style="56" customWidth="1"/>
    <col min="3592" max="3842" width="9" style="56"/>
    <col min="3843" max="3843" width="16.625" style="56" customWidth="1"/>
    <col min="3844" max="3845" width="18.625" style="56" customWidth="1"/>
    <col min="3846" max="3846" width="26.625" style="56" customWidth="1"/>
    <col min="3847" max="3847" width="18.625" style="56" customWidth="1"/>
    <col min="3848" max="4098" width="9" style="56"/>
    <col min="4099" max="4099" width="16.625" style="56" customWidth="1"/>
    <col min="4100" max="4101" width="18.625" style="56" customWidth="1"/>
    <col min="4102" max="4102" width="26.625" style="56" customWidth="1"/>
    <col min="4103" max="4103" width="18.625" style="56" customWidth="1"/>
    <col min="4104" max="4354" width="9" style="56"/>
    <col min="4355" max="4355" width="16.625" style="56" customWidth="1"/>
    <col min="4356" max="4357" width="18.625" style="56" customWidth="1"/>
    <col min="4358" max="4358" width="26.625" style="56" customWidth="1"/>
    <col min="4359" max="4359" width="18.625" style="56" customWidth="1"/>
    <col min="4360" max="4610" width="9" style="56"/>
    <col min="4611" max="4611" width="16.625" style="56" customWidth="1"/>
    <col min="4612" max="4613" width="18.625" style="56" customWidth="1"/>
    <col min="4614" max="4614" width="26.625" style="56" customWidth="1"/>
    <col min="4615" max="4615" width="18.625" style="56" customWidth="1"/>
    <col min="4616" max="4866" width="9" style="56"/>
    <col min="4867" max="4867" width="16.625" style="56" customWidth="1"/>
    <col min="4868" max="4869" width="18.625" style="56" customWidth="1"/>
    <col min="4870" max="4870" width="26.625" style="56" customWidth="1"/>
    <col min="4871" max="4871" width="18.625" style="56" customWidth="1"/>
    <col min="4872" max="5122" width="9" style="56"/>
    <col min="5123" max="5123" width="16.625" style="56" customWidth="1"/>
    <col min="5124" max="5125" width="18.625" style="56" customWidth="1"/>
    <col min="5126" max="5126" width="26.625" style="56" customWidth="1"/>
    <col min="5127" max="5127" width="18.625" style="56" customWidth="1"/>
    <col min="5128" max="5378" width="9" style="56"/>
    <col min="5379" max="5379" width="16.625" style="56" customWidth="1"/>
    <col min="5380" max="5381" width="18.625" style="56" customWidth="1"/>
    <col min="5382" max="5382" width="26.625" style="56" customWidth="1"/>
    <col min="5383" max="5383" width="18.625" style="56" customWidth="1"/>
    <col min="5384" max="5634" width="9" style="56"/>
    <col min="5635" max="5635" width="16.625" style="56" customWidth="1"/>
    <col min="5636" max="5637" width="18.625" style="56" customWidth="1"/>
    <col min="5638" max="5638" width="26.625" style="56" customWidth="1"/>
    <col min="5639" max="5639" width="18.625" style="56" customWidth="1"/>
    <col min="5640" max="5890" width="9" style="56"/>
    <col min="5891" max="5891" width="16.625" style="56" customWidth="1"/>
    <col min="5892" max="5893" width="18.625" style="56" customWidth="1"/>
    <col min="5894" max="5894" width="26.625" style="56" customWidth="1"/>
    <col min="5895" max="5895" width="18.625" style="56" customWidth="1"/>
    <col min="5896" max="6146" width="9" style="56"/>
    <col min="6147" max="6147" width="16.625" style="56" customWidth="1"/>
    <col min="6148" max="6149" width="18.625" style="56" customWidth="1"/>
    <col min="6150" max="6150" width="26.625" style="56" customWidth="1"/>
    <col min="6151" max="6151" width="18.625" style="56" customWidth="1"/>
    <col min="6152" max="6402" width="9" style="56"/>
    <col min="6403" max="6403" width="16.625" style="56" customWidth="1"/>
    <col min="6404" max="6405" width="18.625" style="56" customWidth="1"/>
    <col min="6406" max="6406" width="26.625" style="56" customWidth="1"/>
    <col min="6407" max="6407" width="18.625" style="56" customWidth="1"/>
    <col min="6408" max="6658" width="9" style="56"/>
    <col min="6659" max="6659" width="16.625" style="56" customWidth="1"/>
    <col min="6660" max="6661" width="18.625" style="56" customWidth="1"/>
    <col min="6662" max="6662" width="26.625" style="56" customWidth="1"/>
    <col min="6663" max="6663" width="18.625" style="56" customWidth="1"/>
    <col min="6664" max="6914" width="9" style="56"/>
    <col min="6915" max="6915" width="16.625" style="56" customWidth="1"/>
    <col min="6916" max="6917" width="18.625" style="56" customWidth="1"/>
    <col min="6918" max="6918" width="26.625" style="56" customWidth="1"/>
    <col min="6919" max="6919" width="18.625" style="56" customWidth="1"/>
    <col min="6920" max="7170" width="9" style="56"/>
    <col min="7171" max="7171" width="16.625" style="56" customWidth="1"/>
    <col min="7172" max="7173" width="18.625" style="56" customWidth="1"/>
    <col min="7174" max="7174" width="26.625" style="56" customWidth="1"/>
    <col min="7175" max="7175" width="18.625" style="56" customWidth="1"/>
    <col min="7176" max="7426" width="9" style="56"/>
    <col min="7427" max="7427" width="16.625" style="56" customWidth="1"/>
    <col min="7428" max="7429" width="18.625" style="56" customWidth="1"/>
    <col min="7430" max="7430" width="26.625" style="56" customWidth="1"/>
    <col min="7431" max="7431" width="18.625" style="56" customWidth="1"/>
    <col min="7432" max="7682" width="9" style="56"/>
    <col min="7683" max="7683" width="16.625" style="56" customWidth="1"/>
    <col min="7684" max="7685" width="18.625" style="56" customWidth="1"/>
    <col min="7686" max="7686" width="26.625" style="56" customWidth="1"/>
    <col min="7687" max="7687" width="18.625" style="56" customWidth="1"/>
    <col min="7688" max="7938" width="9" style="56"/>
    <col min="7939" max="7939" width="16.625" style="56" customWidth="1"/>
    <col min="7940" max="7941" width="18.625" style="56" customWidth="1"/>
    <col min="7942" max="7942" width="26.625" style="56" customWidth="1"/>
    <col min="7943" max="7943" width="18.625" style="56" customWidth="1"/>
    <col min="7944" max="8194" width="9" style="56"/>
    <col min="8195" max="8195" width="16.625" style="56" customWidth="1"/>
    <col min="8196" max="8197" width="18.625" style="56" customWidth="1"/>
    <col min="8198" max="8198" width="26.625" style="56" customWidth="1"/>
    <col min="8199" max="8199" width="18.625" style="56" customWidth="1"/>
    <col min="8200" max="8450" width="9" style="56"/>
    <col min="8451" max="8451" width="16.625" style="56" customWidth="1"/>
    <col min="8452" max="8453" width="18.625" style="56" customWidth="1"/>
    <col min="8454" max="8454" width="26.625" style="56" customWidth="1"/>
    <col min="8455" max="8455" width="18.625" style="56" customWidth="1"/>
    <col min="8456" max="8706" width="9" style="56"/>
    <col min="8707" max="8707" width="16.625" style="56" customWidth="1"/>
    <col min="8708" max="8709" width="18.625" style="56" customWidth="1"/>
    <col min="8710" max="8710" width="26.625" style="56" customWidth="1"/>
    <col min="8711" max="8711" width="18.625" style="56" customWidth="1"/>
    <col min="8712" max="8962" width="9" style="56"/>
    <col min="8963" max="8963" width="16.625" style="56" customWidth="1"/>
    <col min="8964" max="8965" width="18.625" style="56" customWidth="1"/>
    <col min="8966" max="8966" width="26.625" style="56" customWidth="1"/>
    <col min="8967" max="8967" width="18.625" style="56" customWidth="1"/>
    <col min="8968" max="9218" width="9" style="56"/>
    <col min="9219" max="9219" width="16.625" style="56" customWidth="1"/>
    <col min="9220" max="9221" width="18.625" style="56" customWidth="1"/>
    <col min="9222" max="9222" width="26.625" style="56" customWidth="1"/>
    <col min="9223" max="9223" width="18.625" style="56" customWidth="1"/>
    <col min="9224" max="9474" width="9" style="56"/>
    <col min="9475" max="9475" width="16.625" style="56" customWidth="1"/>
    <col min="9476" max="9477" width="18.625" style="56" customWidth="1"/>
    <col min="9478" max="9478" width="26.625" style="56" customWidth="1"/>
    <col min="9479" max="9479" width="18.625" style="56" customWidth="1"/>
    <col min="9480" max="9730" width="9" style="56"/>
    <col min="9731" max="9731" width="16.625" style="56" customWidth="1"/>
    <col min="9732" max="9733" width="18.625" style="56" customWidth="1"/>
    <col min="9734" max="9734" width="26.625" style="56" customWidth="1"/>
    <col min="9735" max="9735" width="18.625" style="56" customWidth="1"/>
    <col min="9736" max="9986" width="9" style="56"/>
    <col min="9987" max="9987" width="16.625" style="56" customWidth="1"/>
    <col min="9988" max="9989" width="18.625" style="56" customWidth="1"/>
    <col min="9990" max="9990" width="26.625" style="56" customWidth="1"/>
    <col min="9991" max="9991" width="18.625" style="56" customWidth="1"/>
    <col min="9992" max="10242" width="9" style="56"/>
    <col min="10243" max="10243" width="16.625" style="56" customWidth="1"/>
    <col min="10244" max="10245" width="18.625" style="56" customWidth="1"/>
    <col min="10246" max="10246" width="26.625" style="56" customWidth="1"/>
    <col min="10247" max="10247" width="18.625" style="56" customWidth="1"/>
    <col min="10248" max="10498" width="9" style="56"/>
    <col min="10499" max="10499" width="16.625" style="56" customWidth="1"/>
    <col min="10500" max="10501" width="18.625" style="56" customWidth="1"/>
    <col min="10502" max="10502" width="26.625" style="56" customWidth="1"/>
    <col min="10503" max="10503" width="18.625" style="56" customWidth="1"/>
    <col min="10504" max="10754" width="9" style="56"/>
    <col min="10755" max="10755" width="16.625" style="56" customWidth="1"/>
    <col min="10756" max="10757" width="18.625" style="56" customWidth="1"/>
    <col min="10758" max="10758" width="26.625" style="56" customWidth="1"/>
    <col min="10759" max="10759" width="18.625" style="56" customWidth="1"/>
    <col min="10760" max="11010" width="9" style="56"/>
    <col min="11011" max="11011" width="16.625" style="56" customWidth="1"/>
    <col min="11012" max="11013" width="18.625" style="56" customWidth="1"/>
    <col min="11014" max="11014" width="26.625" style="56" customWidth="1"/>
    <col min="11015" max="11015" width="18.625" style="56" customWidth="1"/>
    <col min="11016" max="11266" width="9" style="56"/>
    <col min="11267" max="11267" width="16.625" style="56" customWidth="1"/>
    <col min="11268" max="11269" width="18.625" style="56" customWidth="1"/>
    <col min="11270" max="11270" width="26.625" style="56" customWidth="1"/>
    <col min="11271" max="11271" width="18.625" style="56" customWidth="1"/>
    <col min="11272" max="11522" width="9" style="56"/>
    <col min="11523" max="11523" width="16.625" style="56" customWidth="1"/>
    <col min="11524" max="11525" width="18.625" style="56" customWidth="1"/>
    <col min="11526" max="11526" width="26.625" style="56" customWidth="1"/>
    <col min="11527" max="11527" width="18.625" style="56" customWidth="1"/>
    <col min="11528" max="11778" width="9" style="56"/>
    <col min="11779" max="11779" width="16.625" style="56" customWidth="1"/>
    <col min="11780" max="11781" width="18.625" style="56" customWidth="1"/>
    <col min="11782" max="11782" width="26.625" style="56" customWidth="1"/>
    <col min="11783" max="11783" width="18.625" style="56" customWidth="1"/>
    <col min="11784" max="12034" width="9" style="56"/>
    <col min="12035" max="12035" width="16.625" style="56" customWidth="1"/>
    <col min="12036" max="12037" width="18.625" style="56" customWidth="1"/>
    <col min="12038" max="12038" width="26.625" style="56" customWidth="1"/>
    <col min="12039" max="12039" width="18.625" style="56" customWidth="1"/>
    <col min="12040" max="12290" width="9" style="56"/>
    <col min="12291" max="12291" width="16.625" style="56" customWidth="1"/>
    <col min="12292" max="12293" width="18.625" style="56" customWidth="1"/>
    <col min="12294" max="12294" width="26.625" style="56" customWidth="1"/>
    <col min="12295" max="12295" width="18.625" style="56" customWidth="1"/>
    <col min="12296" max="12546" width="9" style="56"/>
    <col min="12547" max="12547" width="16.625" style="56" customWidth="1"/>
    <col min="12548" max="12549" width="18.625" style="56" customWidth="1"/>
    <col min="12550" max="12550" width="26.625" style="56" customWidth="1"/>
    <col min="12551" max="12551" width="18.625" style="56" customWidth="1"/>
    <col min="12552" max="12802" width="9" style="56"/>
    <col min="12803" max="12803" width="16.625" style="56" customWidth="1"/>
    <col min="12804" max="12805" width="18.625" style="56" customWidth="1"/>
    <col min="12806" max="12806" width="26.625" style="56" customWidth="1"/>
    <col min="12807" max="12807" width="18.625" style="56" customWidth="1"/>
    <col min="12808" max="13058" width="9" style="56"/>
    <col min="13059" max="13059" width="16.625" style="56" customWidth="1"/>
    <col min="13060" max="13061" width="18.625" style="56" customWidth="1"/>
    <col min="13062" max="13062" width="26.625" style="56" customWidth="1"/>
    <col min="13063" max="13063" width="18.625" style="56" customWidth="1"/>
    <col min="13064" max="13314" width="9" style="56"/>
    <col min="13315" max="13315" width="16.625" style="56" customWidth="1"/>
    <col min="13316" max="13317" width="18.625" style="56" customWidth="1"/>
    <col min="13318" max="13318" width="26.625" style="56" customWidth="1"/>
    <col min="13319" max="13319" width="18.625" style="56" customWidth="1"/>
    <col min="13320" max="13570" width="9" style="56"/>
    <col min="13571" max="13571" width="16.625" style="56" customWidth="1"/>
    <col min="13572" max="13573" width="18.625" style="56" customWidth="1"/>
    <col min="13574" max="13574" width="26.625" style="56" customWidth="1"/>
    <col min="13575" max="13575" width="18.625" style="56" customWidth="1"/>
    <col min="13576" max="13826" width="9" style="56"/>
    <col min="13827" max="13827" width="16.625" style="56" customWidth="1"/>
    <col min="13828" max="13829" width="18.625" style="56" customWidth="1"/>
    <col min="13830" max="13830" width="26.625" style="56" customWidth="1"/>
    <col min="13831" max="13831" width="18.625" style="56" customWidth="1"/>
    <col min="13832" max="14082" width="9" style="56"/>
    <col min="14083" max="14083" width="16.625" style="56" customWidth="1"/>
    <col min="14084" max="14085" width="18.625" style="56" customWidth="1"/>
    <col min="14086" max="14086" width="26.625" style="56" customWidth="1"/>
    <col min="14087" max="14087" width="18.625" style="56" customWidth="1"/>
    <col min="14088" max="14338" width="9" style="56"/>
    <col min="14339" max="14339" width="16.625" style="56" customWidth="1"/>
    <col min="14340" max="14341" width="18.625" style="56" customWidth="1"/>
    <col min="14342" max="14342" width="26.625" style="56" customWidth="1"/>
    <col min="14343" max="14343" width="18.625" style="56" customWidth="1"/>
    <col min="14344" max="14594" width="9" style="56"/>
    <col min="14595" max="14595" width="16.625" style="56" customWidth="1"/>
    <col min="14596" max="14597" width="18.625" style="56" customWidth="1"/>
    <col min="14598" max="14598" width="26.625" style="56" customWidth="1"/>
    <col min="14599" max="14599" width="18.625" style="56" customWidth="1"/>
    <col min="14600" max="14850" width="9" style="56"/>
    <col min="14851" max="14851" width="16.625" style="56" customWidth="1"/>
    <col min="14852" max="14853" width="18.625" style="56" customWidth="1"/>
    <col min="14854" max="14854" width="26.625" style="56" customWidth="1"/>
    <col min="14855" max="14855" width="18.625" style="56" customWidth="1"/>
    <col min="14856" max="15106" width="9" style="56"/>
    <col min="15107" max="15107" width="16.625" style="56" customWidth="1"/>
    <col min="15108" max="15109" width="18.625" style="56" customWidth="1"/>
    <col min="15110" max="15110" width="26.625" style="56" customWidth="1"/>
    <col min="15111" max="15111" width="18.625" style="56" customWidth="1"/>
    <col min="15112" max="15362" width="9" style="56"/>
    <col min="15363" max="15363" width="16.625" style="56" customWidth="1"/>
    <col min="15364" max="15365" width="18.625" style="56" customWidth="1"/>
    <col min="15366" max="15366" width="26.625" style="56" customWidth="1"/>
    <col min="15367" max="15367" width="18.625" style="56" customWidth="1"/>
    <col min="15368" max="15618" width="9" style="56"/>
    <col min="15619" max="15619" width="16.625" style="56" customWidth="1"/>
    <col min="15620" max="15621" width="18.625" style="56" customWidth="1"/>
    <col min="15622" max="15622" width="26.625" style="56" customWidth="1"/>
    <col min="15623" max="15623" width="18.625" style="56" customWidth="1"/>
    <col min="15624" max="15874" width="9" style="56"/>
    <col min="15875" max="15875" width="16.625" style="56" customWidth="1"/>
    <col min="15876" max="15877" width="18.625" style="56" customWidth="1"/>
    <col min="15878" max="15878" width="26.625" style="56" customWidth="1"/>
    <col min="15879" max="15879" width="18.625" style="56" customWidth="1"/>
    <col min="15880" max="16130" width="9" style="56"/>
    <col min="16131" max="16131" width="16.625" style="56" customWidth="1"/>
    <col min="16132" max="16133" width="18.625" style="56" customWidth="1"/>
    <col min="16134" max="16134" width="26.625" style="56" customWidth="1"/>
    <col min="16135" max="16135" width="18.625" style="56" customWidth="1"/>
    <col min="16136" max="16384" width="9" style="56"/>
  </cols>
  <sheetData>
    <row r="1" spans="1:8" ht="27.95" customHeight="1" x14ac:dyDescent="0.15">
      <c r="A1" s="175" t="s">
        <v>103</v>
      </c>
      <c r="B1" s="176"/>
      <c r="C1" s="176"/>
      <c r="D1" s="176"/>
      <c r="E1" s="176"/>
      <c r="F1" s="176"/>
      <c r="G1" s="176"/>
    </row>
    <row r="2" spans="1:8" x14ac:dyDescent="0.15">
      <c r="A2" s="177" t="s">
        <v>104</v>
      </c>
      <c r="B2" s="177"/>
      <c r="C2" s="177"/>
      <c r="D2" s="177"/>
      <c r="E2" s="177"/>
      <c r="F2" s="177"/>
      <c r="G2" s="177"/>
    </row>
    <row r="3" spans="1:8" x14ac:dyDescent="0.15">
      <c r="A3" s="178" t="s">
        <v>105</v>
      </c>
      <c r="B3" s="178"/>
      <c r="C3" s="121"/>
      <c r="D3" s="121"/>
      <c r="E3" s="121"/>
      <c r="F3" s="121"/>
      <c r="G3" s="122"/>
    </row>
    <row r="4" spans="1:8" x14ac:dyDescent="0.15">
      <c r="A4" s="178"/>
      <c r="B4" s="178"/>
      <c r="C4" s="121"/>
      <c r="D4" s="121"/>
      <c r="E4" s="121"/>
      <c r="F4" s="121"/>
      <c r="G4" s="122" t="s">
        <v>106</v>
      </c>
    </row>
    <row r="5" spans="1:8" ht="18.95" customHeight="1" x14ac:dyDescent="0.15">
      <c r="A5" s="179" t="s">
        <v>107</v>
      </c>
      <c r="B5" s="180"/>
      <c r="C5" s="123" t="s">
        <v>108</v>
      </c>
      <c r="D5" s="123"/>
      <c r="E5" s="123"/>
      <c r="F5" s="123" t="s">
        <v>109</v>
      </c>
      <c r="G5" s="124" t="s">
        <v>110</v>
      </c>
    </row>
    <row r="6" spans="1:8" ht="18.95" customHeight="1" x14ac:dyDescent="0.15">
      <c r="A6" s="125" t="s">
        <v>111</v>
      </c>
      <c r="B6" s="126"/>
      <c r="C6" s="126"/>
      <c r="D6" s="126"/>
      <c r="E6" s="126"/>
      <c r="F6" s="126"/>
      <c r="G6" s="127"/>
      <c r="H6" s="63"/>
    </row>
    <row r="7" spans="1:8" ht="18.95" customHeight="1" x14ac:dyDescent="0.15">
      <c r="A7" s="128"/>
      <c r="B7" s="125" t="s">
        <v>112</v>
      </c>
      <c r="C7" s="125" t="s">
        <v>113</v>
      </c>
      <c r="D7" s="125"/>
      <c r="E7" s="125"/>
      <c r="F7" s="125" t="s">
        <v>114</v>
      </c>
      <c r="G7" s="127">
        <v>113422</v>
      </c>
      <c r="H7" s="63"/>
    </row>
    <row r="8" spans="1:8" ht="18.95" customHeight="1" x14ac:dyDescent="0.15">
      <c r="A8" s="128"/>
      <c r="B8" s="125" t="s">
        <v>115</v>
      </c>
      <c r="C8" s="125" t="s">
        <v>116</v>
      </c>
      <c r="D8" s="125"/>
      <c r="E8" s="125"/>
      <c r="F8" s="128"/>
      <c r="G8" s="127">
        <v>51751379</v>
      </c>
      <c r="H8" s="63"/>
    </row>
    <row r="9" spans="1:8" ht="18.95" customHeight="1" x14ac:dyDescent="0.15">
      <c r="A9" s="128"/>
      <c r="B9" s="128"/>
      <c r="C9" s="125" t="s">
        <v>117</v>
      </c>
      <c r="D9" s="129" t="s">
        <v>12</v>
      </c>
      <c r="E9" s="129">
        <v>2024796</v>
      </c>
      <c r="F9" s="128"/>
      <c r="G9" s="127">
        <v>26157530</v>
      </c>
      <c r="H9" s="63"/>
    </row>
    <row r="10" spans="1:8" ht="18.95" customHeight="1" x14ac:dyDescent="0.15">
      <c r="A10" s="128"/>
      <c r="B10" s="128"/>
      <c r="C10" s="125" t="s">
        <v>117</v>
      </c>
      <c r="D10" s="129" t="s">
        <v>12</v>
      </c>
      <c r="E10" s="129">
        <v>2394992</v>
      </c>
      <c r="F10" s="128"/>
      <c r="G10" s="127">
        <v>8966001</v>
      </c>
      <c r="H10" s="63"/>
    </row>
    <row r="11" spans="1:8" ht="18.95" customHeight="1" x14ac:dyDescent="0.15">
      <c r="A11" s="128"/>
      <c r="B11" s="128"/>
      <c r="C11" s="125" t="s">
        <v>180</v>
      </c>
      <c r="D11" s="129" t="s">
        <v>12</v>
      </c>
      <c r="E11" s="129">
        <v>3755511</v>
      </c>
      <c r="F11" s="128"/>
      <c r="G11" s="127">
        <v>728472</v>
      </c>
      <c r="H11" s="63"/>
    </row>
    <row r="12" spans="1:8" ht="18.95" customHeight="1" x14ac:dyDescent="0.15">
      <c r="A12" s="128"/>
      <c r="B12" s="128"/>
      <c r="C12" s="125" t="s">
        <v>181</v>
      </c>
      <c r="D12" s="129" t="s">
        <v>12</v>
      </c>
      <c r="E12" s="129" t="s">
        <v>189</v>
      </c>
      <c r="F12" s="128"/>
      <c r="G12" s="127">
        <v>2972287</v>
      </c>
      <c r="H12" s="63"/>
    </row>
    <row r="13" spans="1:8" ht="18.95" customHeight="1" x14ac:dyDescent="0.15">
      <c r="A13" s="128"/>
      <c r="B13" s="128"/>
      <c r="C13" s="125" t="s">
        <v>183</v>
      </c>
      <c r="D13" s="129" t="s">
        <v>12</v>
      </c>
      <c r="E13" s="129">
        <v>1167528</v>
      </c>
      <c r="F13" s="128"/>
      <c r="G13" s="127">
        <v>4478575</v>
      </c>
      <c r="H13" s="63"/>
    </row>
    <row r="14" spans="1:8" ht="18.95" customHeight="1" x14ac:dyDescent="0.15">
      <c r="A14" s="128"/>
      <c r="B14" s="128"/>
      <c r="C14" s="125" t="s">
        <v>184</v>
      </c>
      <c r="D14" s="129" t="s">
        <v>12</v>
      </c>
      <c r="E14" s="129">
        <v>1206599</v>
      </c>
      <c r="F14" s="128"/>
      <c r="G14" s="127">
        <v>593887</v>
      </c>
      <c r="H14" s="63"/>
    </row>
    <row r="15" spans="1:8" ht="18.95" customHeight="1" x14ac:dyDescent="0.15">
      <c r="A15" s="128"/>
      <c r="B15" s="128"/>
      <c r="C15" s="125" t="s">
        <v>125</v>
      </c>
      <c r="D15" s="129" t="s">
        <v>12</v>
      </c>
      <c r="E15" s="129">
        <v>5884221</v>
      </c>
      <c r="F15" s="128"/>
      <c r="G15" s="127">
        <v>6408201</v>
      </c>
      <c r="H15" s="63"/>
    </row>
    <row r="16" spans="1:8" ht="18.95" customHeight="1" x14ac:dyDescent="0.15">
      <c r="A16" s="128"/>
      <c r="B16" s="128"/>
      <c r="C16" s="125" t="s">
        <v>185</v>
      </c>
      <c r="D16" s="129" t="s">
        <v>12</v>
      </c>
      <c r="E16" s="129">
        <v>4974336</v>
      </c>
      <c r="F16" s="128"/>
      <c r="G16" s="127">
        <v>18966</v>
      </c>
      <c r="H16" s="63"/>
    </row>
    <row r="17" spans="1:8" ht="18.95" customHeight="1" x14ac:dyDescent="0.15">
      <c r="A17" s="128"/>
      <c r="B17" s="128"/>
      <c r="C17" s="125" t="s">
        <v>186</v>
      </c>
      <c r="D17" s="129" t="s">
        <v>12</v>
      </c>
      <c r="E17" s="129">
        <v>2065778</v>
      </c>
      <c r="F17" s="128"/>
      <c r="G17" s="127">
        <v>362896</v>
      </c>
      <c r="H17" s="63"/>
    </row>
    <row r="18" spans="1:8" ht="18.95" customHeight="1" x14ac:dyDescent="0.15">
      <c r="A18" s="128"/>
      <c r="B18" s="128"/>
      <c r="C18" s="125" t="s">
        <v>187</v>
      </c>
      <c r="D18" s="129" t="s">
        <v>12</v>
      </c>
      <c r="E18" s="129">
        <v>4090731</v>
      </c>
      <c r="F18" s="128"/>
      <c r="G18" s="127">
        <v>409631</v>
      </c>
      <c r="H18" s="63"/>
    </row>
    <row r="19" spans="1:8" ht="18.95" customHeight="1" x14ac:dyDescent="0.15">
      <c r="A19" s="128"/>
      <c r="B19" s="128"/>
      <c r="C19" s="125" t="s">
        <v>188</v>
      </c>
      <c r="D19" s="129" t="s">
        <v>12</v>
      </c>
      <c r="E19" s="129">
        <v>2031040</v>
      </c>
      <c r="F19" s="128"/>
      <c r="G19" s="127">
        <v>654933</v>
      </c>
      <c r="H19" s="63"/>
    </row>
    <row r="20" spans="1:8" ht="18.95" customHeight="1" x14ac:dyDescent="0.15">
      <c r="A20" s="128"/>
      <c r="B20" s="128"/>
      <c r="C20" s="125"/>
      <c r="D20" s="129"/>
      <c r="E20" s="129"/>
      <c r="F20" s="128"/>
      <c r="G20" s="127"/>
      <c r="H20" s="63"/>
    </row>
    <row r="21" spans="1:8" ht="18.95" customHeight="1" x14ac:dyDescent="0.15">
      <c r="A21" s="128"/>
      <c r="B21" s="125" t="s">
        <v>133</v>
      </c>
      <c r="C21" s="128"/>
      <c r="D21" s="130"/>
      <c r="E21" s="130"/>
      <c r="F21" s="128"/>
      <c r="G21" s="127">
        <v>537749</v>
      </c>
      <c r="H21" s="63"/>
    </row>
    <row r="22" spans="1:8" ht="18.95" customHeight="1" x14ac:dyDescent="0.15">
      <c r="A22" s="128"/>
      <c r="B22" s="125" t="s">
        <v>135</v>
      </c>
      <c r="C22" s="128"/>
      <c r="D22" s="130"/>
      <c r="E22" s="130"/>
      <c r="F22" s="128"/>
      <c r="G22" s="127">
        <v>5257797</v>
      </c>
      <c r="H22" s="63"/>
    </row>
    <row r="23" spans="1:8" ht="18.95" customHeight="1" x14ac:dyDescent="0.15">
      <c r="A23" s="128"/>
      <c r="B23" s="125" t="s">
        <v>136</v>
      </c>
      <c r="C23" s="128"/>
      <c r="D23" s="130"/>
      <c r="E23" s="130"/>
      <c r="F23" s="128"/>
      <c r="G23" s="127">
        <v>205335</v>
      </c>
      <c r="H23" s="63"/>
    </row>
    <row r="24" spans="1:8" ht="18.95" customHeight="1" x14ac:dyDescent="0.15">
      <c r="A24" s="128"/>
      <c r="B24" s="125" t="s">
        <v>137</v>
      </c>
      <c r="C24" s="128"/>
      <c r="D24" s="130"/>
      <c r="E24" s="130"/>
      <c r="F24" s="128"/>
      <c r="G24" s="127">
        <v>5052462</v>
      </c>
      <c r="H24" s="63"/>
    </row>
    <row r="25" spans="1:8" ht="18.95" customHeight="1" x14ac:dyDescent="0.15">
      <c r="A25" s="128"/>
      <c r="B25" s="125" t="s">
        <v>138</v>
      </c>
      <c r="C25" s="128"/>
      <c r="D25" s="130"/>
      <c r="E25" s="130"/>
      <c r="F25" s="128"/>
      <c r="G25" s="127">
        <v>19483</v>
      </c>
      <c r="H25" s="63"/>
    </row>
    <row r="26" spans="1:8" ht="18.95" customHeight="1" x14ac:dyDescent="0.15">
      <c r="A26" s="171" t="s">
        <v>139</v>
      </c>
      <c r="B26" s="172"/>
      <c r="C26" s="171"/>
      <c r="D26" s="172"/>
      <c r="E26" s="172"/>
      <c r="F26" s="172"/>
      <c r="G26" s="132">
        <f>57354830+325000</f>
        <v>57679830</v>
      </c>
      <c r="H26" s="63"/>
    </row>
    <row r="27" spans="1:8" ht="18.95" customHeight="1" x14ac:dyDescent="0.15">
      <c r="A27" s="141" t="s">
        <v>140</v>
      </c>
      <c r="B27" s="134"/>
      <c r="C27" s="133"/>
      <c r="D27" s="133"/>
      <c r="E27" s="134"/>
      <c r="F27" s="126"/>
      <c r="G27" s="132"/>
      <c r="H27" s="63"/>
    </row>
    <row r="28" spans="1:8" ht="18.95" customHeight="1" x14ac:dyDescent="0.15">
      <c r="A28" s="138" t="s">
        <v>141</v>
      </c>
      <c r="B28" s="121"/>
      <c r="C28" s="135"/>
      <c r="D28" s="135"/>
      <c r="E28" s="121"/>
      <c r="F28" s="128"/>
      <c r="G28" s="127"/>
      <c r="H28" s="63"/>
    </row>
    <row r="29" spans="1:8" ht="18.95" customHeight="1" x14ac:dyDescent="0.15">
      <c r="A29" s="135"/>
      <c r="B29" s="120" t="s">
        <v>142</v>
      </c>
      <c r="C29" s="135"/>
      <c r="D29" s="135"/>
      <c r="E29" s="121"/>
      <c r="F29" s="128"/>
      <c r="G29" s="127">
        <v>5000000</v>
      </c>
      <c r="H29" s="63"/>
    </row>
    <row r="30" spans="1:8" ht="18.95" customHeight="1" x14ac:dyDescent="0.15">
      <c r="A30" s="135"/>
      <c r="B30" s="121"/>
      <c r="C30" s="136" t="s">
        <v>31</v>
      </c>
      <c r="D30" s="137" t="s">
        <v>32</v>
      </c>
      <c r="E30" s="105" t="s">
        <v>191</v>
      </c>
      <c r="F30" s="128"/>
      <c r="G30" s="127">
        <v>2000000</v>
      </c>
      <c r="H30" s="63"/>
    </row>
    <row r="31" spans="1:8" ht="18.95" customHeight="1" x14ac:dyDescent="0.15">
      <c r="A31" s="135"/>
      <c r="B31" s="121"/>
      <c r="C31" s="138" t="s">
        <v>190</v>
      </c>
      <c r="D31" s="137" t="s">
        <v>32</v>
      </c>
      <c r="E31" s="105" t="s">
        <v>192</v>
      </c>
      <c r="F31" s="128"/>
      <c r="G31" s="127">
        <v>2000000</v>
      </c>
      <c r="H31" s="63"/>
    </row>
    <row r="32" spans="1:8" ht="18.95" customHeight="1" x14ac:dyDescent="0.15">
      <c r="A32" s="135"/>
      <c r="B32" s="121"/>
      <c r="C32" s="138" t="s">
        <v>183</v>
      </c>
      <c r="D32" s="137" t="s">
        <v>32</v>
      </c>
      <c r="E32" s="105" t="s">
        <v>193</v>
      </c>
      <c r="F32" s="128"/>
      <c r="G32" s="127">
        <v>1000000</v>
      </c>
      <c r="H32" s="63"/>
    </row>
    <row r="33" spans="1:8" ht="18.95" customHeight="1" x14ac:dyDescent="0.15">
      <c r="A33" s="135"/>
      <c r="B33" s="121"/>
      <c r="C33" s="138" t="s">
        <v>182</v>
      </c>
      <c r="D33" s="135"/>
      <c r="E33" s="121"/>
      <c r="F33" s="128"/>
      <c r="G33" s="127"/>
      <c r="H33" s="63"/>
    </row>
    <row r="34" spans="1:8" ht="18.95" customHeight="1" x14ac:dyDescent="0.15">
      <c r="A34" s="138" t="s">
        <v>146</v>
      </c>
      <c r="B34" s="121"/>
      <c r="C34" s="135"/>
      <c r="D34" s="135"/>
      <c r="E34" s="121"/>
      <c r="F34" s="128"/>
      <c r="G34" s="127"/>
      <c r="H34" s="63"/>
    </row>
    <row r="35" spans="1:8" ht="18.95" customHeight="1" x14ac:dyDescent="0.15">
      <c r="A35" s="135"/>
      <c r="B35" s="120" t="s">
        <v>147</v>
      </c>
      <c r="C35" s="139" t="s">
        <v>38</v>
      </c>
      <c r="D35" s="137" t="s">
        <v>39</v>
      </c>
      <c r="E35" s="105" t="s">
        <v>40</v>
      </c>
      <c r="F35" s="128"/>
      <c r="G35" s="127">
        <v>2666000</v>
      </c>
      <c r="H35" s="63"/>
    </row>
    <row r="36" spans="1:8" ht="18.95" customHeight="1" x14ac:dyDescent="0.15">
      <c r="A36" s="135"/>
      <c r="B36" s="120" t="s">
        <v>194</v>
      </c>
      <c r="C36" s="139" t="s">
        <v>42</v>
      </c>
      <c r="D36" s="137" t="s">
        <v>39</v>
      </c>
      <c r="E36" s="105" t="s">
        <v>43</v>
      </c>
      <c r="F36" s="128"/>
      <c r="G36" s="127">
        <v>11707096</v>
      </c>
      <c r="H36" s="63"/>
    </row>
    <row r="37" spans="1:8" ht="18.95" customHeight="1" x14ac:dyDescent="0.15">
      <c r="A37" s="135"/>
      <c r="B37" s="120" t="s">
        <v>153</v>
      </c>
      <c r="C37" s="139" t="s">
        <v>46</v>
      </c>
      <c r="D37" s="140"/>
      <c r="E37" s="105"/>
      <c r="F37" s="128"/>
      <c r="G37" s="127">
        <v>872355</v>
      </c>
      <c r="H37" s="63"/>
    </row>
    <row r="38" spans="1:8" ht="18.95" customHeight="1" x14ac:dyDescent="0.15">
      <c r="A38" s="135"/>
      <c r="B38" s="120" t="s">
        <v>154</v>
      </c>
      <c r="C38" s="139" t="s">
        <v>48</v>
      </c>
      <c r="D38" s="137" t="s">
        <v>39</v>
      </c>
      <c r="E38" s="105" t="s">
        <v>49</v>
      </c>
      <c r="F38" s="128"/>
      <c r="G38" s="127">
        <v>1000000</v>
      </c>
      <c r="H38" s="63"/>
    </row>
    <row r="39" spans="1:8" ht="18.95" customHeight="1" x14ac:dyDescent="0.15">
      <c r="A39" s="135"/>
      <c r="B39" s="120" t="s">
        <v>155</v>
      </c>
      <c r="C39" s="139" t="s">
        <v>52</v>
      </c>
      <c r="D39" s="137" t="s">
        <v>39</v>
      </c>
      <c r="E39" s="105" t="s">
        <v>53</v>
      </c>
      <c r="F39" s="128"/>
      <c r="G39" s="127">
        <v>30000000</v>
      </c>
      <c r="H39" s="63"/>
    </row>
    <row r="40" spans="1:8" ht="18.95" customHeight="1" x14ac:dyDescent="0.15">
      <c r="A40" s="135"/>
      <c r="B40" s="121"/>
      <c r="C40" s="135"/>
      <c r="D40" s="135"/>
      <c r="E40" s="121"/>
      <c r="F40" s="128"/>
      <c r="G40" s="121"/>
      <c r="H40" s="63"/>
    </row>
    <row r="41" spans="1:8" ht="18.95" customHeight="1" x14ac:dyDescent="0.15">
      <c r="A41" s="138" t="s">
        <v>157</v>
      </c>
      <c r="B41" s="121"/>
      <c r="C41" s="135"/>
      <c r="D41" s="135"/>
      <c r="E41" s="121"/>
      <c r="F41" s="128"/>
      <c r="G41" s="127"/>
      <c r="H41" s="63"/>
    </row>
    <row r="42" spans="1:8" ht="18.95" customHeight="1" x14ac:dyDescent="0.15">
      <c r="A42" s="135"/>
      <c r="B42" s="120" t="s">
        <v>158</v>
      </c>
      <c r="C42" s="139" t="s">
        <v>58</v>
      </c>
      <c r="D42" s="135"/>
      <c r="E42" s="121"/>
      <c r="F42" s="128"/>
      <c r="G42" s="127">
        <v>1</v>
      </c>
      <c r="H42" s="63"/>
    </row>
    <row r="43" spans="1:8" ht="18.95" customHeight="1" x14ac:dyDescent="0.15">
      <c r="A43" s="135"/>
      <c r="B43" s="120" t="s">
        <v>159</v>
      </c>
      <c r="C43" s="139" t="s">
        <v>61</v>
      </c>
      <c r="D43" s="135"/>
      <c r="E43" s="121"/>
      <c r="F43" s="128"/>
      <c r="G43" s="127">
        <v>1</v>
      </c>
      <c r="H43" s="63"/>
    </row>
    <row r="44" spans="1:8" ht="18.95" customHeight="1" x14ac:dyDescent="0.15">
      <c r="A44" s="135"/>
      <c r="B44" s="120" t="s">
        <v>160</v>
      </c>
      <c r="C44" s="135"/>
      <c r="D44" s="135"/>
      <c r="E44" s="121"/>
      <c r="F44" s="128"/>
      <c r="G44" s="127">
        <v>260150</v>
      </c>
      <c r="H44" s="63"/>
    </row>
    <row r="45" spans="1:8" ht="18.95" customHeight="1" x14ac:dyDescent="0.15">
      <c r="A45" s="135"/>
      <c r="B45" s="120" t="s">
        <v>161</v>
      </c>
      <c r="C45" s="135"/>
      <c r="D45" s="135"/>
      <c r="E45" s="121"/>
      <c r="F45" s="128"/>
      <c r="G45" s="127">
        <v>9</v>
      </c>
      <c r="H45" s="63"/>
    </row>
    <row r="46" spans="1:8" ht="18.95" customHeight="1" x14ac:dyDescent="0.15">
      <c r="A46" s="135"/>
      <c r="B46" s="120" t="s">
        <v>162</v>
      </c>
      <c r="C46" s="135"/>
      <c r="D46" s="135"/>
      <c r="E46" s="121"/>
      <c r="F46" s="128"/>
      <c r="G46" s="127">
        <v>72800</v>
      </c>
      <c r="H46" s="63"/>
    </row>
    <row r="47" spans="1:8" ht="18.95" customHeight="1" x14ac:dyDescent="0.15">
      <c r="A47" s="135"/>
      <c r="B47" s="120" t="s">
        <v>163</v>
      </c>
      <c r="C47" s="139" t="s">
        <v>75</v>
      </c>
      <c r="D47" s="135"/>
      <c r="E47" s="121"/>
      <c r="F47" s="128"/>
      <c r="G47" s="127">
        <v>3000000</v>
      </c>
      <c r="H47" s="63"/>
    </row>
    <row r="48" spans="1:8" ht="18.95" customHeight="1" x14ac:dyDescent="0.15">
      <c r="A48" s="135"/>
      <c r="B48" s="120" t="s">
        <v>164</v>
      </c>
      <c r="C48" s="135"/>
      <c r="D48" s="135"/>
      <c r="E48" s="121"/>
      <c r="F48" s="128"/>
      <c r="G48" s="127">
        <v>8220</v>
      </c>
      <c r="H48" s="63"/>
    </row>
    <row r="49" spans="1:8" ht="18.95" customHeight="1" x14ac:dyDescent="0.15">
      <c r="A49" s="142"/>
      <c r="B49" s="120" t="s">
        <v>165</v>
      </c>
      <c r="C49" s="163" t="s">
        <v>77</v>
      </c>
      <c r="D49" s="164"/>
      <c r="E49" s="165"/>
      <c r="F49" s="128"/>
      <c r="G49" s="127">
        <v>99004</v>
      </c>
      <c r="H49" s="63"/>
    </row>
    <row r="50" spans="1:8" ht="18.95" customHeight="1" x14ac:dyDescent="0.15">
      <c r="A50" s="171" t="s">
        <v>166</v>
      </c>
      <c r="B50" s="172"/>
      <c r="C50" s="171"/>
      <c r="D50" s="172"/>
      <c r="E50" s="172"/>
      <c r="F50" s="172"/>
      <c r="G50" s="132">
        <v>54685636</v>
      </c>
      <c r="H50" s="63"/>
    </row>
    <row r="51" spans="1:8" ht="18.95" customHeight="1" x14ac:dyDescent="0.15">
      <c r="A51" s="171" t="s">
        <v>167</v>
      </c>
      <c r="B51" s="172"/>
      <c r="C51" s="172"/>
      <c r="D51" s="172"/>
      <c r="E51" s="172"/>
      <c r="F51" s="172"/>
      <c r="G51" s="132">
        <f>112040466+325000</f>
        <v>112365466</v>
      </c>
      <c r="H51" s="63"/>
    </row>
    <row r="52" spans="1:8" ht="18.95" customHeight="1" x14ac:dyDescent="0.15">
      <c r="A52" s="131" t="s">
        <v>168</v>
      </c>
      <c r="B52" s="126"/>
      <c r="C52" s="126"/>
      <c r="D52" s="126"/>
      <c r="E52" s="126"/>
      <c r="F52" s="126"/>
      <c r="G52" s="132"/>
      <c r="H52" s="63"/>
    </row>
    <row r="53" spans="1:8" ht="18.95" customHeight="1" x14ac:dyDescent="0.15">
      <c r="A53" s="128"/>
      <c r="B53" s="125" t="s">
        <v>169</v>
      </c>
      <c r="C53" s="68" t="s">
        <v>102</v>
      </c>
      <c r="D53" s="128"/>
      <c r="E53" s="128"/>
      <c r="F53" s="128"/>
      <c r="G53" s="127">
        <v>446206</v>
      </c>
      <c r="H53" s="63"/>
    </row>
    <row r="54" spans="1:8" ht="18.95" customHeight="1" x14ac:dyDescent="0.15">
      <c r="A54" s="128"/>
      <c r="B54" s="125" t="s">
        <v>170</v>
      </c>
      <c r="C54" s="128" t="s">
        <v>97</v>
      </c>
      <c r="D54" s="128"/>
      <c r="E54" s="128"/>
      <c r="F54" s="128"/>
      <c r="G54" s="127">
        <v>248760</v>
      </c>
      <c r="H54" s="63"/>
    </row>
    <row r="55" spans="1:8" ht="18.95" customHeight="1" x14ac:dyDescent="0.15">
      <c r="A55" s="171" t="s">
        <v>171</v>
      </c>
      <c r="B55" s="172"/>
      <c r="C55" s="171"/>
      <c r="D55" s="172"/>
      <c r="E55" s="172"/>
      <c r="F55" s="172"/>
      <c r="G55" s="132">
        <v>694966</v>
      </c>
      <c r="H55" s="63"/>
    </row>
    <row r="56" spans="1:8" ht="18.95" customHeight="1" x14ac:dyDescent="0.15">
      <c r="A56" s="131" t="s">
        <v>172</v>
      </c>
      <c r="B56" s="126"/>
      <c r="C56" s="126"/>
      <c r="D56" s="126"/>
      <c r="E56" s="126"/>
      <c r="F56" s="126"/>
      <c r="G56" s="132"/>
      <c r="H56" s="63"/>
    </row>
    <row r="57" spans="1:8" ht="18.95" customHeight="1" x14ac:dyDescent="0.15">
      <c r="A57" s="128"/>
      <c r="B57" s="125" t="s">
        <v>173</v>
      </c>
      <c r="C57" s="68" t="s">
        <v>195</v>
      </c>
      <c r="D57" s="128"/>
      <c r="E57" s="128"/>
      <c r="F57" s="128"/>
      <c r="G57" s="127">
        <v>2999750</v>
      </c>
      <c r="H57" s="63"/>
    </row>
    <row r="58" spans="1:8" ht="18.95" customHeight="1" x14ac:dyDescent="0.15">
      <c r="A58" s="171" t="s">
        <v>174</v>
      </c>
      <c r="B58" s="172"/>
      <c r="C58" s="171"/>
      <c r="D58" s="172"/>
      <c r="E58" s="172"/>
      <c r="F58" s="172"/>
      <c r="G58" s="132">
        <v>2999750</v>
      </c>
      <c r="H58" s="63"/>
    </row>
    <row r="59" spans="1:8" ht="18.95" customHeight="1" x14ac:dyDescent="0.15">
      <c r="A59" s="171" t="s">
        <v>175</v>
      </c>
      <c r="B59" s="172"/>
      <c r="C59" s="172"/>
      <c r="D59" s="172"/>
      <c r="E59" s="172"/>
      <c r="F59" s="172"/>
      <c r="G59" s="132">
        <v>3694716</v>
      </c>
      <c r="H59" s="63"/>
    </row>
    <row r="60" spans="1:8" ht="18.95" customHeight="1" x14ac:dyDescent="0.15">
      <c r="A60" s="171" t="s">
        <v>176</v>
      </c>
      <c r="B60" s="172"/>
      <c r="C60" s="172"/>
      <c r="D60" s="172"/>
      <c r="E60" s="172"/>
      <c r="F60" s="172"/>
      <c r="G60" s="132">
        <f>108345750+325000</f>
        <v>108670750</v>
      </c>
      <c r="H60" s="63"/>
    </row>
  </sheetData>
  <mergeCells count="17">
    <mergeCell ref="A26:B26"/>
    <mergeCell ref="C26:F26"/>
    <mergeCell ref="A1:G1"/>
    <mergeCell ref="A2:G2"/>
    <mergeCell ref="A3:B3"/>
    <mergeCell ref="A4:B4"/>
    <mergeCell ref="A5:B5"/>
    <mergeCell ref="A59:F59"/>
    <mergeCell ref="A60:F60"/>
    <mergeCell ref="C49:E49"/>
    <mergeCell ref="A50:B50"/>
    <mergeCell ref="C50:F50"/>
    <mergeCell ref="A51:F51"/>
    <mergeCell ref="A55:B55"/>
    <mergeCell ref="C55:F55"/>
    <mergeCell ref="A58:B58"/>
    <mergeCell ref="C58:F58"/>
  </mergeCells>
  <phoneticPr fontId="4"/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71B5-CF90-482D-97FB-40150166C942}">
  <dimension ref="A1:F76"/>
  <sheetViews>
    <sheetView workbookViewId="0">
      <selection activeCell="C8" sqref="C8"/>
    </sheetView>
  </sheetViews>
  <sheetFormatPr defaultRowHeight="13.5" x14ac:dyDescent="0.15"/>
  <cols>
    <col min="1" max="1" width="16.625" style="56" customWidth="1"/>
    <col min="2" max="3" width="18.625" style="56" customWidth="1"/>
    <col min="4" max="4" width="26.625" style="56" customWidth="1"/>
    <col min="5" max="5" width="18.625" style="56" customWidth="1"/>
    <col min="6" max="256" width="9" style="56"/>
    <col min="257" max="257" width="16.625" style="56" customWidth="1"/>
    <col min="258" max="259" width="18.625" style="56" customWidth="1"/>
    <col min="260" max="260" width="26.625" style="56" customWidth="1"/>
    <col min="261" max="261" width="18.625" style="56" customWidth="1"/>
    <col min="262" max="512" width="9" style="56"/>
    <col min="513" max="513" width="16.625" style="56" customWidth="1"/>
    <col min="514" max="515" width="18.625" style="56" customWidth="1"/>
    <col min="516" max="516" width="26.625" style="56" customWidth="1"/>
    <col min="517" max="517" width="18.625" style="56" customWidth="1"/>
    <col min="518" max="768" width="9" style="56"/>
    <col min="769" max="769" width="16.625" style="56" customWidth="1"/>
    <col min="770" max="771" width="18.625" style="56" customWidth="1"/>
    <col min="772" max="772" width="26.625" style="56" customWidth="1"/>
    <col min="773" max="773" width="18.625" style="56" customWidth="1"/>
    <col min="774" max="1024" width="9" style="56"/>
    <col min="1025" max="1025" width="16.625" style="56" customWidth="1"/>
    <col min="1026" max="1027" width="18.625" style="56" customWidth="1"/>
    <col min="1028" max="1028" width="26.625" style="56" customWidth="1"/>
    <col min="1029" max="1029" width="18.625" style="56" customWidth="1"/>
    <col min="1030" max="1280" width="9" style="56"/>
    <col min="1281" max="1281" width="16.625" style="56" customWidth="1"/>
    <col min="1282" max="1283" width="18.625" style="56" customWidth="1"/>
    <col min="1284" max="1284" width="26.625" style="56" customWidth="1"/>
    <col min="1285" max="1285" width="18.625" style="56" customWidth="1"/>
    <col min="1286" max="1536" width="9" style="56"/>
    <col min="1537" max="1537" width="16.625" style="56" customWidth="1"/>
    <col min="1538" max="1539" width="18.625" style="56" customWidth="1"/>
    <col min="1540" max="1540" width="26.625" style="56" customWidth="1"/>
    <col min="1541" max="1541" width="18.625" style="56" customWidth="1"/>
    <col min="1542" max="1792" width="9" style="56"/>
    <col min="1793" max="1793" width="16.625" style="56" customWidth="1"/>
    <col min="1794" max="1795" width="18.625" style="56" customWidth="1"/>
    <col min="1796" max="1796" width="26.625" style="56" customWidth="1"/>
    <col min="1797" max="1797" width="18.625" style="56" customWidth="1"/>
    <col min="1798" max="2048" width="9" style="56"/>
    <col min="2049" max="2049" width="16.625" style="56" customWidth="1"/>
    <col min="2050" max="2051" width="18.625" style="56" customWidth="1"/>
    <col min="2052" max="2052" width="26.625" style="56" customWidth="1"/>
    <col min="2053" max="2053" width="18.625" style="56" customWidth="1"/>
    <col min="2054" max="2304" width="9" style="56"/>
    <col min="2305" max="2305" width="16.625" style="56" customWidth="1"/>
    <col min="2306" max="2307" width="18.625" style="56" customWidth="1"/>
    <col min="2308" max="2308" width="26.625" style="56" customWidth="1"/>
    <col min="2309" max="2309" width="18.625" style="56" customWidth="1"/>
    <col min="2310" max="2560" width="9" style="56"/>
    <col min="2561" max="2561" width="16.625" style="56" customWidth="1"/>
    <col min="2562" max="2563" width="18.625" style="56" customWidth="1"/>
    <col min="2564" max="2564" width="26.625" style="56" customWidth="1"/>
    <col min="2565" max="2565" width="18.625" style="56" customWidth="1"/>
    <col min="2566" max="2816" width="9" style="56"/>
    <col min="2817" max="2817" width="16.625" style="56" customWidth="1"/>
    <col min="2818" max="2819" width="18.625" style="56" customWidth="1"/>
    <col min="2820" max="2820" width="26.625" style="56" customWidth="1"/>
    <col min="2821" max="2821" width="18.625" style="56" customWidth="1"/>
    <col min="2822" max="3072" width="9" style="56"/>
    <col min="3073" max="3073" width="16.625" style="56" customWidth="1"/>
    <col min="3074" max="3075" width="18.625" style="56" customWidth="1"/>
    <col min="3076" max="3076" width="26.625" style="56" customWidth="1"/>
    <col min="3077" max="3077" width="18.625" style="56" customWidth="1"/>
    <col min="3078" max="3328" width="9" style="56"/>
    <col min="3329" max="3329" width="16.625" style="56" customWidth="1"/>
    <col min="3330" max="3331" width="18.625" style="56" customWidth="1"/>
    <col min="3332" max="3332" width="26.625" style="56" customWidth="1"/>
    <col min="3333" max="3333" width="18.625" style="56" customWidth="1"/>
    <col min="3334" max="3584" width="9" style="56"/>
    <col min="3585" max="3585" width="16.625" style="56" customWidth="1"/>
    <col min="3586" max="3587" width="18.625" style="56" customWidth="1"/>
    <col min="3588" max="3588" width="26.625" style="56" customWidth="1"/>
    <col min="3589" max="3589" width="18.625" style="56" customWidth="1"/>
    <col min="3590" max="3840" width="9" style="56"/>
    <col min="3841" max="3841" width="16.625" style="56" customWidth="1"/>
    <col min="3842" max="3843" width="18.625" style="56" customWidth="1"/>
    <col min="3844" max="3844" width="26.625" style="56" customWidth="1"/>
    <col min="3845" max="3845" width="18.625" style="56" customWidth="1"/>
    <col min="3846" max="4096" width="9" style="56"/>
    <col min="4097" max="4097" width="16.625" style="56" customWidth="1"/>
    <col min="4098" max="4099" width="18.625" style="56" customWidth="1"/>
    <col min="4100" max="4100" width="26.625" style="56" customWidth="1"/>
    <col min="4101" max="4101" width="18.625" style="56" customWidth="1"/>
    <col min="4102" max="4352" width="9" style="56"/>
    <col min="4353" max="4353" width="16.625" style="56" customWidth="1"/>
    <col min="4354" max="4355" width="18.625" style="56" customWidth="1"/>
    <col min="4356" max="4356" width="26.625" style="56" customWidth="1"/>
    <col min="4357" max="4357" width="18.625" style="56" customWidth="1"/>
    <col min="4358" max="4608" width="9" style="56"/>
    <col min="4609" max="4609" width="16.625" style="56" customWidth="1"/>
    <col min="4610" max="4611" width="18.625" style="56" customWidth="1"/>
    <col min="4612" max="4612" width="26.625" style="56" customWidth="1"/>
    <col min="4613" max="4613" width="18.625" style="56" customWidth="1"/>
    <col min="4614" max="4864" width="9" style="56"/>
    <col min="4865" max="4865" width="16.625" style="56" customWidth="1"/>
    <col min="4866" max="4867" width="18.625" style="56" customWidth="1"/>
    <col min="4868" max="4868" width="26.625" style="56" customWidth="1"/>
    <col min="4869" max="4869" width="18.625" style="56" customWidth="1"/>
    <col min="4870" max="5120" width="9" style="56"/>
    <col min="5121" max="5121" width="16.625" style="56" customWidth="1"/>
    <col min="5122" max="5123" width="18.625" style="56" customWidth="1"/>
    <col min="5124" max="5124" width="26.625" style="56" customWidth="1"/>
    <col min="5125" max="5125" width="18.625" style="56" customWidth="1"/>
    <col min="5126" max="5376" width="9" style="56"/>
    <col min="5377" max="5377" width="16.625" style="56" customWidth="1"/>
    <col min="5378" max="5379" width="18.625" style="56" customWidth="1"/>
    <col min="5380" max="5380" width="26.625" style="56" customWidth="1"/>
    <col min="5381" max="5381" width="18.625" style="56" customWidth="1"/>
    <col min="5382" max="5632" width="9" style="56"/>
    <col min="5633" max="5633" width="16.625" style="56" customWidth="1"/>
    <col min="5634" max="5635" width="18.625" style="56" customWidth="1"/>
    <col min="5636" max="5636" width="26.625" style="56" customWidth="1"/>
    <col min="5637" max="5637" width="18.625" style="56" customWidth="1"/>
    <col min="5638" max="5888" width="9" style="56"/>
    <col min="5889" max="5889" width="16.625" style="56" customWidth="1"/>
    <col min="5890" max="5891" width="18.625" style="56" customWidth="1"/>
    <col min="5892" max="5892" width="26.625" style="56" customWidth="1"/>
    <col min="5893" max="5893" width="18.625" style="56" customWidth="1"/>
    <col min="5894" max="6144" width="9" style="56"/>
    <col min="6145" max="6145" width="16.625" style="56" customWidth="1"/>
    <col min="6146" max="6147" width="18.625" style="56" customWidth="1"/>
    <col min="6148" max="6148" width="26.625" style="56" customWidth="1"/>
    <col min="6149" max="6149" width="18.625" style="56" customWidth="1"/>
    <col min="6150" max="6400" width="9" style="56"/>
    <col min="6401" max="6401" width="16.625" style="56" customWidth="1"/>
    <col min="6402" max="6403" width="18.625" style="56" customWidth="1"/>
    <col min="6404" max="6404" width="26.625" style="56" customWidth="1"/>
    <col min="6405" max="6405" width="18.625" style="56" customWidth="1"/>
    <col min="6406" max="6656" width="9" style="56"/>
    <col min="6657" max="6657" width="16.625" style="56" customWidth="1"/>
    <col min="6658" max="6659" width="18.625" style="56" customWidth="1"/>
    <col min="6660" max="6660" width="26.625" style="56" customWidth="1"/>
    <col min="6661" max="6661" width="18.625" style="56" customWidth="1"/>
    <col min="6662" max="6912" width="9" style="56"/>
    <col min="6913" max="6913" width="16.625" style="56" customWidth="1"/>
    <col min="6914" max="6915" width="18.625" style="56" customWidth="1"/>
    <col min="6916" max="6916" width="26.625" style="56" customWidth="1"/>
    <col min="6917" max="6917" width="18.625" style="56" customWidth="1"/>
    <col min="6918" max="7168" width="9" style="56"/>
    <col min="7169" max="7169" width="16.625" style="56" customWidth="1"/>
    <col min="7170" max="7171" width="18.625" style="56" customWidth="1"/>
    <col min="7172" max="7172" width="26.625" style="56" customWidth="1"/>
    <col min="7173" max="7173" width="18.625" style="56" customWidth="1"/>
    <col min="7174" max="7424" width="9" style="56"/>
    <col min="7425" max="7425" width="16.625" style="56" customWidth="1"/>
    <col min="7426" max="7427" width="18.625" style="56" customWidth="1"/>
    <col min="7428" max="7428" width="26.625" style="56" customWidth="1"/>
    <col min="7429" max="7429" width="18.625" style="56" customWidth="1"/>
    <col min="7430" max="7680" width="9" style="56"/>
    <col min="7681" max="7681" width="16.625" style="56" customWidth="1"/>
    <col min="7682" max="7683" width="18.625" style="56" customWidth="1"/>
    <col min="7684" max="7684" width="26.625" style="56" customWidth="1"/>
    <col min="7685" max="7685" width="18.625" style="56" customWidth="1"/>
    <col min="7686" max="7936" width="9" style="56"/>
    <col min="7937" max="7937" width="16.625" style="56" customWidth="1"/>
    <col min="7938" max="7939" width="18.625" style="56" customWidth="1"/>
    <col min="7940" max="7940" width="26.625" style="56" customWidth="1"/>
    <col min="7941" max="7941" width="18.625" style="56" customWidth="1"/>
    <col min="7942" max="8192" width="9" style="56"/>
    <col min="8193" max="8193" width="16.625" style="56" customWidth="1"/>
    <col min="8194" max="8195" width="18.625" style="56" customWidth="1"/>
    <col min="8196" max="8196" width="26.625" style="56" customWidth="1"/>
    <col min="8197" max="8197" width="18.625" style="56" customWidth="1"/>
    <col min="8198" max="8448" width="9" style="56"/>
    <col min="8449" max="8449" width="16.625" style="56" customWidth="1"/>
    <col min="8450" max="8451" width="18.625" style="56" customWidth="1"/>
    <col min="8452" max="8452" width="26.625" style="56" customWidth="1"/>
    <col min="8453" max="8453" width="18.625" style="56" customWidth="1"/>
    <col min="8454" max="8704" width="9" style="56"/>
    <col min="8705" max="8705" width="16.625" style="56" customWidth="1"/>
    <col min="8706" max="8707" width="18.625" style="56" customWidth="1"/>
    <col min="8708" max="8708" width="26.625" style="56" customWidth="1"/>
    <col min="8709" max="8709" width="18.625" style="56" customWidth="1"/>
    <col min="8710" max="8960" width="9" style="56"/>
    <col min="8961" max="8961" width="16.625" style="56" customWidth="1"/>
    <col min="8962" max="8963" width="18.625" style="56" customWidth="1"/>
    <col min="8964" max="8964" width="26.625" style="56" customWidth="1"/>
    <col min="8965" max="8965" width="18.625" style="56" customWidth="1"/>
    <col min="8966" max="9216" width="9" style="56"/>
    <col min="9217" max="9217" width="16.625" style="56" customWidth="1"/>
    <col min="9218" max="9219" width="18.625" style="56" customWidth="1"/>
    <col min="9220" max="9220" width="26.625" style="56" customWidth="1"/>
    <col min="9221" max="9221" width="18.625" style="56" customWidth="1"/>
    <col min="9222" max="9472" width="9" style="56"/>
    <col min="9473" max="9473" width="16.625" style="56" customWidth="1"/>
    <col min="9474" max="9475" width="18.625" style="56" customWidth="1"/>
    <col min="9476" max="9476" width="26.625" style="56" customWidth="1"/>
    <col min="9477" max="9477" width="18.625" style="56" customWidth="1"/>
    <col min="9478" max="9728" width="9" style="56"/>
    <col min="9729" max="9729" width="16.625" style="56" customWidth="1"/>
    <col min="9730" max="9731" width="18.625" style="56" customWidth="1"/>
    <col min="9732" max="9732" width="26.625" style="56" customWidth="1"/>
    <col min="9733" max="9733" width="18.625" style="56" customWidth="1"/>
    <col min="9734" max="9984" width="9" style="56"/>
    <col min="9985" max="9985" width="16.625" style="56" customWidth="1"/>
    <col min="9986" max="9987" width="18.625" style="56" customWidth="1"/>
    <col min="9988" max="9988" width="26.625" style="56" customWidth="1"/>
    <col min="9989" max="9989" width="18.625" style="56" customWidth="1"/>
    <col min="9990" max="10240" width="9" style="56"/>
    <col min="10241" max="10241" width="16.625" style="56" customWidth="1"/>
    <col min="10242" max="10243" width="18.625" style="56" customWidth="1"/>
    <col min="10244" max="10244" width="26.625" style="56" customWidth="1"/>
    <col min="10245" max="10245" width="18.625" style="56" customWidth="1"/>
    <col min="10246" max="10496" width="9" style="56"/>
    <col min="10497" max="10497" width="16.625" style="56" customWidth="1"/>
    <col min="10498" max="10499" width="18.625" style="56" customWidth="1"/>
    <col min="10500" max="10500" width="26.625" style="56" customWidth="1"/>
    <col min="10501" max="10501" width="18.625" style="56" customWidth="1"/>
    <col min="10502" max="10752" width="9" style="56"/>
    <col min="10753" max="10753" width="16.625" style="56" customWidth="1"/>
    <col min="10754" max="10755" width="18.625" style="56" customWidth="1"/>
    <col min="10756" max="10756" width="26.625" style="56" customWidth="1"/>
    <col min="10757" max="10757" width="18.625" style="56" customWidth="1"/>
    <col min="10758" max="11008" width="9" style="56"/>
    <col min="11009" max="11009" width="16.625" style="56" customWidth="1"/>
    <col min="11010" max="11011" width="18.625" style="56" customWidth="1"/>
    <col min="11012" max="11012" width="26.625" style="56" customWidth="1"/>
    <col min="11013" max="11013" width="18.625" style="56" customWidth="1"/>
    <col min="11014" max="11264" width="9" style="56"/>
    <col min="11265" max="11265" width="16.625" style="56" customWidth="1"/>
    <col min="11266" max="11267" width="18.625" style="56" customWidth="1"/>
    <col min="11268" max="11268" width="26.625" style="56" customWidth="1"/>
    <col min="11269" max="11269" width="18.625" style="56" customWidth="1"/>
    <col min="11270" max="11520" width="9" style="56"/>
    <col min="11521" max="11521" width="16.625" style="56" customWidth="1"/>
    <col min="11522" max="11523" width="18.625" style="56" customWidth="1"/>
    <col min="11524" max="11524" width="26.625" style="56" customWidth="1"/>
    <col min="11525" max="11525" width="18.625" style="56" customWidth="1"/>
    <col min="11526" max="11776" width="9" style="56"/>
    <col min="11777" max="11777" width="16.625" style="56" customWidth="1"/>
    <col min="11778" max="11779" width="18.625" style="56" customWidth="1"/>
    <col min="11780" max="11780" width="26.625" style="56" customWidth="1"/>
    <col min="11781" max="11781" width="18.625" style="56" customWidth="1"/>
    <col min="11782" max="12032" width="9" style="56"/>
    <col min="12033" max="12033" width="16.625" style="56" customWidth="1"/>
    <col min="12034" max="12035" width="18.625" style="56" customWidth="1"/>
    <col min="12036" max="12036" width="26.625" style="56" customWidth="1"/>
    <col min="12037" max="12037" width="18.625" style="56" customWidth="1"/>
    <col min="12038" max="12288" width="9" style="56"/>
    <col min="12289" max="12289" width="16.625" style="56" customWidth="1"/>
    <col min="12290" max="12291" width="18.625" style="56" customWidth="1"/>
    <col min="12292" max="12292" width="26.625" style="56" customWidth="1"/>
    <col min="12293" max="12293" width="18.625" style="56" customWidth="1"/>
    <col min="12294" max="12544" width="9" style="56"/>
    <col min="12545" max="12545" width="16.625" style="56" customWidth="1"/>
    <col min="12546" max="12547" width="18.625" style="56" customWidth="1"/>
    <col min="12548" max="12548" width="26.625" style="56" customWidth="1"/>
    <col min="12549" max="12549" width="18.625" style="56" customWidth="1"/>
    <col min="12550" max="12800" width="9" style="56"/>
    <col min="12801" max="12801" width="16.625" style="56" customWidth="1"/>
    <col min="12802" max="12803" width="18.625" style="56" customWidth="1"/>
    <col min="12804" max="12804" width="26.625" style="56" customWidth="1"/>
    <col min="12805" max="12805" width="18.625" style="56" customWidth="1"/>
    <col min="12806" max="13056" width="9" style="56"/>
    <col min="13057" max="13057" width="16.625" style="56" customWidth="1"/>
    <col min="13058" max="13059" width="18.625" style="56" customWidth="1"/>
    <col min="13060" max="13060" width="26.625" style="56" customWidth="1"/>
    <col min="13061" max="13061" width="18.625" style="56" customWidth="1"/>
    <col min="13062" max="13312" width="9" style="56"/>
    <col min="13313" max="13313" width="16.625" style="56" customWidth="1"/>
    <col min="13314" max="13315" width="18.625" style="56" customWidth="1"/>
    <col min="13316" max="13316" width="26.625" style="56" customWidth="1"/>
    <col min="13317" max="13317" width="18.625" style="56" customWidth="1"/>
    <col min="13318" max="13568" width="9" style="56"/>
    <col min="13569" max="13569" width="16.625" style="56" customWidth="1"/>
    <col min="13570" max="13571" width="18.625" style="56" customWidth="1"/>
    <col min="13572" max="13572" width="26.625" style="56" customWidth="1"/>
    <col min="13573" max="13573" width="18.625" style="56" customWidth="1"/>
    <col min="13574" max="13824" width="9" style="56"/>
    <col min="13825" max="13825" width="16.625" style="56" customWidth="1"/>
    <col min="13826" max="13827" width="18.625" style="56" customWidth="1"/>
    <col min="13828" max="13828" width="26.625" style="56" customWidth="1"/>
    <col min="13829" max="13829" width="18.625" style="56" customWidth="1"/>
    <col min="13830" max="14080" width="9" style="56"/>
    <col min="14081" max="14081" width="16.625" style="56" customWidth="1"/>
    <col min="14082" max="14083" width="18.625" style="56" customWidth="1"/>
    <col min="14084" max="14084" width="26.625" style="56" customWidth="1"/>
    <col min="14085" max="14085" width="18.625" style="56" customWidth="1"/>
    <col min="14086" max="14336" width="9" style="56"/>
    <col min="14337" max="14337" width="16.625" style="56" customWidth="1"/>
    <col min="14338" max="14339" width="18.625" style="56" customWidth="1"/>
    <col min="14340" max="14340" width="26.625" style="56" customWidth="1"/>
    <col min="14341" max="14341" width="18.625" style="56" customWidth="1"/>
    <col min="14342" max="14592" width="9" style="56"/>
    <col min="14593" max="14593" width="16.625" style="56" customWidth="1"/>
    <col min="14594" max="14595" width="18.625" style="56" customWidth="1"/>
    <col min="14596" max="14596" width="26.625" style="56" customWidth="1"/>
    <col min="14597" max="14597" width="18.625" style="56" customWidth="1"/>
    <col min="14598" max="14848" width="9" style="56"/>
    <col min="14849" max="14849" width="16.625" style="56" customWidth="1"/>
    <col min="14850" max="14851" width="18.625" style="56" customWidth="1"/>
    <col min="14852" max="14852" width="26.625" style="56" customWidth="1"/>
    <col min="14853" max="14853" width="18.625" style="56" customWidth="1"/>
    <col min="14854" max="15104" width="9" style="56"/>
    <col min="15105" max="15105" width="16.625" style="56" customWidth="1"/>
    <col min="15106" max="15107" width="18.625" style="56" customWidth="1"/>
    <col min="15108" max="15108" width="26.625" style="56" customWidth="1"/>
    <col min="15109" max="15109" width="18.625" style="56" customWidth="1"/>
    <col min="15110" max="15360" width="9" style="56"/>
    <col min="15361" max="15361" width="16.625" style="56" customWidth="1"/>
    <col min="15362" max="15363" width="18.625" style="56" customWidth="1"/>
    <col min="15364" max="15364" width="26.625" style="56" customWidth="1"/>
    <col min="15365" max="15365" width="18.625" style="56" customWidth="1"/>
    <col min="15366" max="15616" width="9" style="56"/>
    <col min="15617" max="15617" width="16.625" style="56" customWidth="1"/>
    <col min="15618" max="15619" width="18.625" style="56" customWidth="1"/>
    <col min="15620" max="15620" width="26.625" style="56" customWidth="1"/>
    <col min="15621" max="15621" width="18.625" style="56" customWidth="1"/>
    <col min="15622" max="15872" width="9" style="56"/>
    <col min="15873" max="15873" width="16.625" style="56" customWidth="1"/>
    <col min="15874" max="15875" width="18.625" style="56" customWidth="1"/>
    <col min="15876" max="15876" width="26.625" style="56" customWidth="1"/>
    <col min="15877" max="15877" width="18.625" style="56" customWidth="1"/>
    <col min="15878" max="16128" width="9" style="56"/>
    <col min="16129" max="16129" width="16.625" style="56" customWidth="1"/>
    <col min="16130" max="16131" width="18.625" style="56" customWidth="1"/>
    <col min="16132" max="16132" width="26.625" style="56" customWidth="1"/>
    <col min="16133" max="16133" width="18.625" style="56" customWidth="1"/>
    <col min="16134" max="16384" width="9" style="56"/>
  </cols>
  <sheetData>
    <row r="1" spans="1:6" ht="27.95" customHeight="1" x14ac:dyDescent="0.15">
      <c r="A1" s="182" t="s">
        <v>103</v>
      </c>
      <c r="B1" s="183"/>
      <c r="C1" s="183"/>
      <c r="D1" s="183"/>
      <c r="E1" s="183"/>
    </row>
    <row r="2" spans="1:6" x14ac:dyDescent="0.15">
      <c r="A2" s="184" t="s">
        <v>104</v>
      </c>
      <c r="B2" s="185"/>
      <c r="C2" s="185"/>
      <c r="D2" s="185"/>
      <c r="E2" s="185"/>
    </row>
    <row r="3" spans="1:6" x14ac:dyDescent="0.15">
      <c r="A3" s="186" t="s">
        <v>105</v>
      </c>
      <c r="B3" s="187"/>
      <c r="E3" s="57"/>
    </row>
    <row r="4" spans="1:6" x14ac:dyDescent="0.15">
      <c r="A4" s="186"/>
      <c r="B4" s="187"/>
      <c r="E4" s="57" t="s">
        <v>106</v>
      </c>
    </row>
    <row r="5" spans="1:6" x14ac:dyDescent="0.15">
      <c r="A5" s="188" t="s">
        <v>107</v>
      </c>
      <c r="B5" s="189"/>
      <c r="C5" s="58" t="s">
        <v>108</v>
      </c>
      <c r="D5" s="58" t="s">
        <v>109</v>
      </c>
      <c r="E5" s="59" t="s">
        <v>110</v>
      </c>
    </row>
    <row r="6" spans="1:6" x14ac:dyDescent="0.15">
      <c r="A6" s="60" t="s">
        <v>111</v>
      </c>
      <c r="B6" s="61"/>
      <c r="C6" s="61"/>
      <c r="D6" s="61"/>
      <c r="E6" s="62"/>
      <c r="F6" s="63"/>
    </row>
    <row r="7" spans="1:6" x14ac:dyDescent="0.15">
      <c r="A7" s="63"/>
      <c r="B7" s="60" t="s">
        <v>112</v>
      </c>
      <c r="C7" s="60" t="s">
        <v>113</v>
      </c>
      <c r="D7" s="60" t="s">
        <v>114</v>
      </c>
      <c r="E7" s="62">
        <v>113422</v>
      </c>
      <c r="F7" s="63"/>
    </row>
    <row r="8" spans="1:6" x14ac:dyDescent="0.15">
      <c r="A8" s="63"/>
      <c r="B8" s="60" t="s">
        <v>115</v>
      </c>
      <c r="C8" s="60" t="s">
        <v>116</v>
      </c>
      <c r="D8" s="63"/>
      <c r="E8" s="62">
        <v>51751379</v>
      </c>
      <c r="F8" s="63"/>
    </row>
    <row r="9" spans="1:6" x14ac:dyDescent="0.15">
      <c r="A9" s="63"/>
      <c r="B9" s="63"/>
      <c r="C9" s="60" t="s">
        <v>117</v>
      </c>
      <c r="D9" s="63"/>
      <c r="E9" s="62">
        <v>26157530</v>
      </c>
      <c r="F9" s="63"/>
    </row>
    <row r="10" spans="1:6" x14ac:dyDescent="0.15">
      <c r="A10" s="63"/>
      <c r="B10" s="63"/>
      <c r="C10" s="60" t="s">
        <v>117</v>
      </c>
      <c r="D10" s="63"/>
      <c r="E10" s="62">
        <v>8966001</v>
      </c>
      <c r="F10" s="63"/>
    </row>
    <row r="11" spans="1:6" x14ac:dyDescent="0.15">
      <c r="A11" s="63"/>
      <c r="B11" s="63"/>
      <c r="C11" s="60" t="s">
        <v>118</v>
      </c>
      <c r="D11" s="63"/>
      <c r="E11" s="62">
        <v>728472</v>
      </c>
      <c r="F11" s="63"/>
    </row>
    <row r="12" spans="1:6" x14ac:dyDescent="0.15">
      <c r="A12" s="63"/>
      <c r="B12" s="63"/>
      <c r="C12" s="60" t="s">
        <v>119</v>
      </c>
      <c r="D12" s="63"/>
      <c r="E12" s="62"/>
      <c r="F12" s="63"/>
    </row>
    <row r="13" spans="1:6" x14ac:dyDescent="0.15">
      <c r="A13" s="63"/>
      <c r="B13" s="63"/>
      <c r="C13" s="60" t="s">
        <v>120</v>
      </c>
      <c r="D13" s="63"/>
      <c r="E13" s="62">
        <v>2972287</v>
      </c>
      <c r="F13" s="63"/>
    </row>
    <row r="14" spans="1:6" x14ac:dyDescent="0.15">
      <c r="A14" s="63"/>
      <c r="B14" s="63"/>
      <c r="C14" s="60" t="s">
        <v>121</v>
      </c>
      <c r="D14" s="63"/>
      <c r="E14" s="62"/>
      <c r="F14" s="63"/>
    </row>
    <row r="15" spans="1:6" x14ac:dyDescent="0.15">
      <c r="A15" s="63"/>
      <c r="B15" s="63"/>
      <c r="C15" s="60" t="s">
        <v>122</v>
      </c>
      <c r="D15" s="63"/>
      <c r="E15" s="62">
        <v>4478575</v>
      </c>
      <c r="F15" s="63"/>
    </row>
    <row r="16" spans="1:6" x14ac:dyDescent="0.15">
      <c r="A16" s="63"/>
      <c r="B16" s="63"/>
      <c r="C16" s="60" t="s">
        <v>123</v>
      </c>
      <c r="D16" s="63"/>
      <c r="E16" s="62"/>
      <c r="F16" s="63"/>
    </row>
    <row r="17" spans="1:6" x14ac:dyDescent="0.15">
      <c r="A17" s="63"/>
      <c r="B17" s="63"/>
      <c r="C17" s="60" t="s">
        <v>124</v>
      </c>
      <c r="D17" s="63"/>
      <c r="E17" s="62">
        <v>593887</v>
      </c>
      <c r="F17" s="63"/>
    </row>
    <row r="18" spans="1:6" x14ac:dyDescent="0.15">
      <c r="A18" s="63"/>
      <c r="B18" s="63"/>
      <c r="C18" s="60" t="s">
        <v>119</v>
      </c>
      <c r="D18" s="63"/>
      <c r="E18" s="62"/>
      <c r="F18" s="63"/>
    </row>
    <row r="19" spans="1:6" x14ac:dyDescent="0.15">
      <c r="A19" s="63"/>
      <c r="B19" s="63"/>
      <c r="C19" s="60" t="s">
        <v>125</v>
      </c>
      <c r="D19" s="63"/>
      <c r="E19" s="62">
        <v>6408201</v>
      </c>
      <c r="F19" s="63"/>
    </row>
    <row r="20" spans="1:6" x14ac:dyDescent="0.15">
      <c r="A20" s="63"/>
      <c r="B20" s="63"/>
      <c r="C20" s="60" t="s">
        <v>126</v>
      </c>
      <c r="D20" s="63"/>
      <c r="E20" s="62">
        <v>18966</v>
      </c>
      <c r="F20" s="63"/>
    </row>
    <row r="21" spans="1:6" x14ac:dyDescent="0.15">
      <c r="A21" s="63"/>
      <c r="B21" s="63"/>
      <c r="C21" s="60" t="s">
        <v>127</v>
      </c>
      <c r="D21" s="63"/>
      <c r="E21" s="62"/>
      <c r="F21" s="63"/>
    </row>
    <row r="22" spans="1:6" x14ac:dyDescent="0.15">
      <c r="A22" s="63"/>
      <c r="B22" s="63"/>
      <c r="C22" s="60" t="s">
        <v>128</v>
      </c>
      <c r="D22" s="63"/>
      <c r="E22" s="62">
        <v>362896</v>
      </c>
      <c r="F22" s="63"/>
    </row>
    <row r="23" spans="1:6" x14ac:dyDescent="0.15">
      <c r="A23" s="63"/>
      <c r="B23" s="63"/>
      <c r="C23" s="60" t="s">
        <v>129</v>
      </c>
      <c r="D23" s="63"/>
      <c r="E23" s="62"/>
      <c r="F23" s="63"/>
    </row>
    <row r="24" spans="1:6" x14ac:dyDescent="0.15">
      <c r="A24" s="63"/>
      <c r="B24" s="63"/>
      <c r="C24" s="60" t="s">
        <v>130</v>
      </c>
      <c r="D24" s="63"/>
      <c r="E24" s="62">
        <v>409631</v>
      </c>
      <c r="F24" s="63"/>
    </row>
    <row r="25" spans="1:6" x14ac:dyDescent="0.15">
      <c r="A25" s="63"/>
      <c r="B25" s="63"/>
      <c r="C25" s="60" t="s">
        <v>131</v>
      </c>
      <c r="D25" s="63"/>
      <c r="E25" s="62"/>
      <c r="F25" s="63"/>
    </row>
    <row r="26" spans="1:6" x14ac:dyDescent="0.15">
      <c r="A26" s="63"/>
      <c r="B26" s="63"/>
      <c r="C26" s="60" t="s">
        <v>132</v>
      </c>
      <c r="D26" s="63"/>
      <c r="E26" s="62">
        <v>654933</v>
      </c>
      <c r="F26" s="63"/>
    </row>
    <row r="27" spans="1:6" x14ac:dyDescent="0.15">
      <c r="A27" s="63"/>
      <c r="B27" s="63"/>
      <c r="C27" s="60" t="s">
        <v>129</v>
      </c>
      <c r="D27" s="63"/>
      <c r="E27" s="62"/>
      <c r="F27" s="63"/>
    </row>
    <row r="28" spans="1:6" x14ac:dyDescent="0.15">
      <c r="A28" s="63"/>
      <c r="B28" s="60" t="s">
        <v>133</v>
      </c>
      <c r="C28" s="63"/>
      <c r="D28" s="63"/>
      <c r="E28" s="62">
        <v>537749</v>
      </c>
      <c r="F28" s="63"/>
    </row>
    <row r="29" spans="1:6" x14ac:dyDescent="0.15">
      <c r="A29" s="63"/>
      <c r="B29" s="60" t="s">
        <v>134</v>
      </c>
      <c r="C29" s="63"/>
      <c r="D29" s="63"/>
      <c r="E29" s="62">
        <v>-325000</v>
      </c>
      <c r="F29" s="63"/>
    </row>
    <row r="30" spans="1:6" x14ac:dyDescent="0.15">
      <c r="A30" s="63"/>
      <c r="B30" s="60" t="s">
        <v>135</v>
      </c>
      <c r="C30" s="63"/>
      <c r="D30" s="63"/>
      <c r="E30" s="62">
        <v>5257797</v>
      </c>
      <c r="F30" s="63"/>
    </row>
    <row r="31" spans="1:6" x14ac:dyDescent="0.15">
      <c r="A31" s="63"/>
      <c r="B31" s="60" t="s">
        <v>136</v>
      </c>
      <c r="C31" s="63"/>
      <c r="D31" s="63"/>
      <c r="E31" s="62">
        <v>205335</v>
      </c>
      <c r="F31" s="63"/>
    </row>
    <row r="32" spans="1:6" x14ac:dyDescent="0.15">
      <c r="A32" s="63"/>
      <c r="B32" s="60" t="s">
        <v>137</v>
      </c>
      <c r="C32" s="63"/>
      <c r="D32" s="63"/>
      <c r="E32" s="62">
        <v>5052462</v>
      </c>
      <c r="F32" s="63"/>
    </row>
    <row r="33" spans="1:6" x14ac:dyDescent="0.15">
      <c r="A33" s="63"/>
      <c r="B33" s="60" t="s">
        <v>138</v>
      </c>
      <c r="C33" s="63"/>
      <c r="D33" s="63"/>
      <c r="E33" s="62">
        <v>19483</v>
      </c>
      <c r="F33" s="63"/>
    </row>
    <row r="34" spans="1:6" x14ac:dyDescent="0.15">
      <c r="A34" s="181" t="s">
        <v>139</v>
      </c>
      <c r="B34" s="174"/>
      <c r="C34" s="181"/>
      <c r="D34" s="174"/>
      <c r="E34" s="65">
        <v>57354830</v>
      </c>
      <c r="F34" s="63"/>
    </row>
    <row r="35" spans="1:6" x14ac:dyDescent="0.15">
      <c r="A35" s="64" t="s">
        <v>140</v>
      </c>
      <c r="B35" s="61"/>
      <c r="C35" s="61"/>
      <c r="D35" s="61"/>
      <c r="E35" s="65"/>
      <c r="F35" s="63"/>
    </row>
    <row r="36" spans="1:6" x14ac:dyDescent="0.15">
      <c r="A36" s="60" t="s">
        <v>141</v>
      </c>
      <c r="B36" s="63"/>
      <c r="C36" s="63"/>
      <c r="D36" s="63"/>
      <c r="E36" s="62"/>
      <c r="F36" s="63"/>
    </row>
    <row r="37" spans="1:6" x14ac:dyDescent="0.15">
      <c r="A37" s="63"/>
      <c r="B37" s="60" t="s">
        <v>142</v>
      </c>
      <c r="C37" s="63"/>
      <c r="D37" s="63"/>
      <c r="E37" s="62">
        <v>5000000</v>
      </c>
      <c r="F37" s="63"/>
    </row>
    <row r="38" spans="1:6" x14ac:dyDescent="0.15">
      <c r="A38" s="63"/>
      <c r="B38" s="60" t="s">
        <v>126</v>
      </c>
      <c r="C38" s="63"/>
      <c r="D38" s="63"/>
      <c r="E38" s="62">
        <v>2000000</v>
      </c>
      <c r="F38" s="63"/>
    </row>
    <row r="39" spans="1:6" x14ac:dyDescent="0.15">
      <c r="A39" s="63"/>
      <c r="B39" s="60" t="s">
        <v>143</v>
      </c>
      <c r="C39" s="63"/>
      <c r="D39" s="63"/>
      <c r="E39" s="62"/>
      <c r="F39" s="63"/>
    </row>
    <row r="40" spans="1:6" x14ac:dyDescent="0.15">
      <c r="A40" s="63"/>
      <c r="B40" s="60" t="s">
        <v>144</v>
      </c>
      <c r="C40" s="63"/>
      <c r="D40" s="63"/>
      <c r="E40" s="62">
        <v>2000000</v>
      </c>
      <c r="F40" s="63"/>
    </row>
    <row r="41" spans="1:6" x14ac:dyDescent="0.15">
      <c r="A41" s="63"/>
      <c r="B41" s="60" t="s">
        <v>121</v>
      </c>
      <c r="C41" s="63"/>
      <c r="D41" s="63"/>
      <c r="E41" s="62"/>
      <c r="F41" s="63"/>
    </row>
    <row r="42" spans="1:6" x14ac:dyDescent="0.15">
      <c r="A42" s="63"/>
      <c r="B42" s="60" t="s">
        <v>145</v>
      </c>
      <c r="C42" s="63"/>
      <c r="D42" s="63"/>
      <c r="E42" s="62">
        <v>1000000</v>
      </c>
      <c r="F42" s="63"/>
    </row>
    <row r="43" spans="1:6" x14ac:dyDescent="0.15">
      <c r="A43" s="63"/>
      <c r="B43" s="60" t="s">
        <v>119</v>
      </c>
      <c r="C43" s="63"/>
      <c r="D43" s="63"/>
      <c r="E43" s="62"/>
      <c r="F43" s="63"/>
    </row>
    <row r="44" spans="1:6" x14ac:dyDescent="0.15">
      <c r="A44" s="60" t="s">
        <v>146</v>
      </c>
      <c r="B44" s="63"/>
      <c r="C44" s="63"/>
      <c r="D44" s="63"/>
      <c r="E44" s="62"/>
      <c r="F44" s="63"/>
    </row>
    <row r="45" spans="1:6" x14ac:dyDescent="0.15">
      <c r="A45" s="63"/>
      <c r="B45" s="60" t="s">
        <v>147</v>
      </c>
      <c r="C45" s="63"/>
      <c r="D45" s="63"/>
      <c r="E45" s="62">
        <v>2666000</v>
      </c>
      <c r="F45" s="63"/>
    </row>
    <row r="46" spans="1:6" x14ac:dyDescent="0.15">
      <c r="A46" s="63"/>
      <c r="B46" s="60" t="s">
        <v>148</v>
      </c>
      <c r="C46" s="63"/>
      <c r="D46" s="63"/>
      <c r="E46" s="62">
        <v>2666000</v>
      </c>
      <c r="F46" s="63"/>
    </row>
    <row r="47" spans="1:6" x14ac:dyDescent="0.15">
      <c r="A47" s="63"/>
      <c r="B47" s="60" t="s">
        <v>149</v>
      </c>
      <c r="C47" s="63"/>
      <c r="D47" s="63"/>
      <c r="E47" s="62">
        <v>11707096</v>
      </c>
      <c r="F47" s="63"/>
    </row>
    <row r="48" spans="1:6" x14ac:dyDescent="0.15">
      <c r="A48" s="63"/>
      <c r="B48" s="60" t="s">
        <v>150</v>
      </c>
      <c r="C48" s="63"/>
      <c r="D48" s="63"/>
      <c r="E48" s="62"/>
      <c r="F48" s="63"/>
    </row>
    <row r="49" spans="1:6" x14ac:dyDescent="0.15">
      <c r="A49" s="63"/>
      <c r="B49" s="60" t="s">
        <v>151</v>
      </c>
      <c r="C49" s="63"/>
      <c r="D49" s="63"/>
      <c r="E49" s="62">
        <v>11707096</v>
      </c>
      <c r="F49" s="63"/>
    </row>
    <row r="50" spans="1:6" x14ac:dyDescent="0.15">
      <c r="A50" s="63"/>
      <c r="B50" s="60" t="s">
        <v>152</v>
      </c>
      <c r="C50" s="63"/>
      <c r="D50" s="63"/>
      <c r="E50" s="62"/>
      <c r="F50" s="63"/>
    </row>
    <row r="51" spans="1:6" x14ac:dyDescent="0.15">
      <c r="A51" s="63"/>
      <c r="B51" s="60" t="s">
        <v>153</v>
      </c>
      <c r="C51" s="63"/>
      <c r="D51" s="63"/>
      <c r="E51" s="62">
        <v>872355</v>
      </c>
      <c r="F51" s="63"/>
    </row>
    <row r="52" spans="1:6" x14ac:dyDescent="0.15">
      <c r="A52" s="63"/>
      <c r="B52" s="60" t="s">
        <v>154</v>
      </c>
      <c r="C52" s="63"/>
      <c r="D52" s="63"/>
      <c r="E52" s="62">
        <v>1000000</v>
      </c>
      <c r="F52" s="63"/>
    </row>
    <row r="53" spans="1:6" x14ac:dyDescent="0.15">
      <c r="A53" s="63"/>
      <c r="B53" s="60" t="s">
        <v>155</v>
      </c>
      <c r="C53" s="63"/>
      <c r="D53" s="63"/>
      <c r="E53" s="62">
        <v>30000000</v>
      </c>
      <c r="F53" s="63"/>
    </row>
    <row r="54" spans="1:6" x14ac:dyDescent="0.15">
      <c r="A54" s="63"/>
      <c r="B54" s="60" t="s">
        <v>156</v>
      </c>
      <c r="C54" s="63"/>
      <c r="D54" s="63"/>
      <c r="E54" s="62">
        <v>30000000</v>
      </c>
      <c r="F54" s="63"/>
    </row>
    <row r="55" spans="1:6" x14ac:dyDescent="0.15">
      <c r="A55" s="63"/>
      <c r="B55" s="60" t="s">
        <v>123</v>
      </c>
      <c r="C55" s="63"/>
      <c r="D55" s="63"/>
      <c r="E55" s="62"/>
      <c r="F55" s="63"/>
    </row>
    <row r="56" spans="1:6" x14ac:dyDescent="0.15">
      <c r="A56" s="60" t="s">
        <v>157</v>
      </c>
      <c r="B56" s="63"/>
      <c r="C56" s="63"/>
      <c r="D56" s="63"/>
      <c r="E56" s="62"/>
      <c r="F56" s="63"/>
    </row>
    <row r="57" spans="1:6" x14ac:dyDescent="0.15">
      <c r="A57" s="63"/>
      <c r="B57" s="60" t="s">
        <v>158</v>
      </c>
      <c r="C57" s="63"/>
      <c r="D57" s="63"/>
      <c r="E57" s="62">
        <v>1</v>
      </c>
      <c r="F57" s="63"/>
    </row>
    <row r="58" spans="1:6" x14ac:dyDescent="0.15">
      <c r="A58" s="63"/>
      <c r="B58" s="60" t="s">
        <v>159</v>
      </c>
      <c r="C58" s="63"/>
      <c r="D58" s="63"/>
      <c r="E58" s="62">
        <v>1</v>
      </c>
      <c r="F58" s="63"/>
    </row>
    <row r="59" spans="1:6" x14ac:dyDescent="0.15">
      <c r="A59" s="63"/>
      <c r="B59" s="60" t="s">
        <v>160</v>
      </c>
      <c r="C59" s="63"/>
      <c r="D59" s="63"/>
      <c r="E59" s="62">
        <v>260150</v>
      </c>
      <c r="F59" s="63"/>
    </row>
    <row r="60" spans="1:6" x14ac:dyDescent="0.15">
      <c r="A60" s="63"/>
      <c r="B60" s="60" t="s">
        <v>161</v>
      </c>
      <c r="C60" s="63"/>
      <c r="D60" s="63"/>
      <c r="E60" s="62">
        <v>9</v>
      </c>
      <c r="F60" s="63"/>
    </row>
    <row r="61" spans="1:6" x14ac:dyDescent="0.15">
      <c r="A61" s="63"/>
      <c r="B61" s="60" t="s">
        <v>162</v>
      </c>
      <c r="C61" s="63"/>
      <c r="D61" s="63"/>
      <c r="E61" s="62">
        <v>72800</v>
      </c>
      <c r="F61" s="63"/>
    </row>
    <row r="62" spans="1:6" x14ac:dyDescent="0.15">
      <c r="A62" s="63"/>
      <c r="B62" s="60" t="s">
        <v>163</v>
      </c>
      <c r="C62" s="63"/>
      <c r="D62" s="63"/>
      <c r="E62" s="62">
        <v>3000000</v>
      </c>
      <c r="F62" s="63"/>
    </row>
    <row r="63" spans="1:6" x14ac:dyDescent="0.15">
      <c r="A63" s="63"/>
      <c r="B63" s="60" t="s">
        <v>164</v>
      </c>
      <c r="C63" s="63"/>
      <c r="D63" s="63"/>
      <c r="E63" s="62">
        <v>8220</v>
      </c>
      <c r="F63" s="63"/>
    </row>
    <row r="64" spans="1:6" x14ac:dyDescent="0.15">
      <c r="A64" s="63"/>
      <c r="B64" s="60" t="s">
        <v>165</v>
      </c>
      <c r="C64" s="63"/>
      <c r="D64" s="63"/>
      <c r="E64" s="62">
        <v>99004</v>
      </c>
      <c r="F64" s="63"/>
    </row>
    <row r="65" spans="1:6" x14ac:dyDescent="0.15">
      <c r="A65" s="181" t="s">
        <v>166</v>
      </c>
      <c r="B65" s="174"/>
      <c r="C65" s="181"/>
      <c r="D65" s="174"/>
      <c r="E65" s="65">
        <v>54685636</v>
      </c>
      <c r="F65" s="63"/>
    </row>
    <row r="66" spans="1:6" x14ac:dyDescent="0.15">
      <c r="A66" s="181" t="s">
        <v>167</v>
      </c>
      <c r="B66" s="174"/>
      <c r="C66" s="174"/>
      <c r="D66" s="174"/>
      <c r="E66" s="65">
        <v>112040466</v>
      </c>
      <c r="F66" s="63"/>
    </row>
    <row r="67" spans="1:6" x14ac:dyDescent="0.15">
      <c r="A67" s="64" t="s">
        <v>168</v>
      </c>
      <c r="B67" s="61"/>
      <c r="C67" s="61"/>
      <c r="D67" s="61"/>
      <c r="E67" s="65"/>
      <c r="F67" s="63"/>
    </row>
    <row r="68" spans="1:6" x14ac:dyDescent="0.15">
      <c r="A68" s="63"/>
      <c r="B68" s="60" t="s">
        <v>169</v>
      </c>
      <c r="C68" s="63"/>
      <c r="D68" s="63"/>
      <c r="E68" s="62">
        <v>446206</v>
      </c>
      <c r="F68" s="63"/>
    </row>
    <row r="69" spans="1:6" x14ac:dyDescent="0.15">
      <c r="A69" s="63"/>
      <c r="B69" s="60" t="s">
        <v>170</v>
      </c>
      <c r="C69" s="63"/>
      <c r="D69" s="63"/>
      <c r="E69" s="62">
        <v>248760</v>
      </c>
      <c r="F69" s="63"/>
    </row>
    <row r="70" spans="1:6" x14ac:dyDescent="0.15">
      <c r="A70" s="181" t="s">
        <v>171</v>
      </c>
      <c r="B70" s="174"/>
      <c r="C70" s="181"/>
      <c r="D70" s="174"/>
      <c r="E70" s="65">
        <v>694966</v>
      </c>
      <c r="F70" s="63"/>
    </row>
    <row r="71" spans="1:6" x14ac:dyDescent="0.15">
      <c r="A71" s="64" t="s">
        <v>172</v>
      </c>
      <c r="B71" s="61"/>
      <c r="C71" s="61"/>
      <c r="D71" s="61"/>
      <c r="E71" s="65"/>
      <c r="F71" s="63"/>
    </row>
    <row r="72" spans="1:6" x14ac:dyDescent="0.15">
      <c r="A72" s="63"/>
      <c r="B72" s="60" t="s">
        <v>173</v>
      </c>
      <c r="C72" s="63"/>
      <c r="D72" s="63"/>
      <c r="E72" s="62">
        <v>2999750</v>
      </c>
      <c r="F72" s="63"/>
    </row>
    <row r="73" spans="1:6" x14ac:dyDescent="0.15">
      <c r="A73" s="181" t="s">
        <v>174</v>
      </c>
      <c r="B73" s="174"/>
      <c r="C73" s="181"/>
      <c r="D73" s="174"/>
      <c r="E73" s="65">
        <v>2999750</v>
      </c>
      <c r="F73" s="63"/>
    </row>
    <row r="74" spans="1:6" x14ac:dyDescent="0.15">
      <c r="A74" s="181" t="s">
        <v>175</v>
      </c>
      <c r="B74" s="174"/>
      <c r="C74" s="174"/>
      <c r="D74" s="174"/>
      <c r="E74" s="65">
        <v>3694716</v>
      </c>
      <c r="F74" s="63"/>
    </row>
    <row r="75" spans="1:6" x14ac:dyDescent="0.15">
      <c r="A75" s="181" t="s">
        <v>176</v>
      </c>
      <c r="B75" s="174"/>
      <c r="C75" s="174"/>
      <c r="D75" s="174"/>
      <c r="E75" s="65">
        <v>108345750</v>
      </c>
      <c r="F75" s="63"/>
    </row>
    <row r="76" spans="1:6" x14ac:dyDescent="0.15">
      <c r="A76" s="173" t="s">
        <v>177</v>
      </c>
      <c r="B76" s="174"/>
      <c r="C76" s="66"/>
      <c r="D76" s="66"/>
      <c r="E76" s="67" t="s">
        <v>178</v>
      </c>
    </row>
  </sheetData>
  <mergeCells count="17">
    <mergeCell ref="A34:B34"/>
    <mergeCell ref="C34:D34"/>
    <mergeCell ref="A1:E1"/>
    <mergeCell ref="A2:E2"/>
    <mergeCell ref="A3:B3"/>
    <mergeCell ref="A4:B4"/>
    <mergeCell ref="A5:B5"/>
    <mergeCell ref="A74:D74"/>
    <mergeCell ref="A75:D75"/>
    <mergeCell ref="A76:B76"/>
    <mergeCell ref="A65:B65"/>
    <mergeCell ref="C65:D65"/>
    <mergeCell ref="A66:D66"/>
    <mergeCell ref="A70:B70"/>
    <mergeCell ref="C70:D70"/>
    <mergeCell ref="A73:B73"/>
    <mergeCell ref="C73:D7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R05</vt:lpstr>
      <vt:lpstr>R06</vt:lpstr>
      <vt:lpstr>編集後</vt:lpstr>
      <vt:lpstr>原本</vt:lpstr>
      <vt:lpstr>'R05'!Print_Area</vt:lpstr>
      <vt:lpstr>'R06'!Print_Area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n</dc:creator>
  <cp:lastModifiedBy>houjinkai</cp:lastModifiedBy>
  <cp:lastPrinted>2025-04-07T08:34:11Z</cp:lastPrinted>
  <dcterms:created xsi:type="dcterms:W3CDTF">2017-04-12T01:26:39Z</dcterms:created>
  <dcterms:modified xsi:type="dcterms:W3CDTF">2025-04-09T08:17:46Z</dcterms:modified>
</cp:coreProperties>
</file>