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\\192.168.10.60\Public\業務\担当：経理\USB\25令和04年度合計残高試算表（決算）\議案書（決算関係）\"/>
    </mc:Choice>
  </mc:AlternateContent>
  <xr:revisionPtr revIDLastSave="0" documentId="13_ncr:1_{6FDFEE00-E0C7-4689-99FA-80C2A732F62E}" xr6:coauthVersionLast="47" xr6:coauthVersionMax="47" xr10:uidLastSave="{00000000-0000-0000-0000-000000000000}"/>
  <bookViews>
    <workbookView xWindow="-120" yWindow="-120" windowWidth="29040" windowHeight="16440" activeTab="2" xr2:uid="{00000000-000D-0000-FFFF-FFFF00000000}"/>
  </bookViews>
  <sheets>
    <sheet name="R02" sheetId="1" r:id="rId1"/>
    <sheet name="R03" sheetId="2" r:id="rId2"/>
    <sheet name="R04" sheetId="3" r:id="rId3"/>
  </sheets>
  <definedNames>
    <definedName name="_xlnm.Print_Area" localSheetId="0">'R02'!$A$1:$H$66</definedName>
    <definedName name="_xlnm.Print_Area" localSheetId="1">'R03'!$A$1:$H$65</definedName>
    <definedName name="_xlnm.Print_Area" localSheetId="2">'R04'!$A$1:$H$65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63" i="3" l="1"/>
  <c r="H60" i="3"/>
  <c r="H52" i="3"/>
  <c r="H23" i="3"/>
  <c r="H63" i="2"/>
  <c r="H60" i="2"/>
  <c r="H64" i="2" s="1"/>
  <c r="H52" i="2"/>
  <c r="H23" i="2"/>
  <c r="H24" i="1"/>
  <c r="J9" i="1"/>
  <c r="H64" i="3" l="1"/>
  <c r="H53" i="3"/>
  <c r="H53" i="2"/>
  <c r="H65" i="2" s="1"/>
  <c r="H64" i="1"/>
  <c r="H61" i="1"/>
  <c r="H53" i="1"/>
  <c r="H65" i="3" l="1"/>
  <c r="H65" i="1"/>
  <c r="H54" i="1"/>
  <c r="H66" i="1" l="1"/>
</calcChain>
</file>

<file path=xl/sharedStrings.xml><?xml version="1.0" encoding="utf-8"?>
<sst xmlns="http://schemas.openxmlformats.org/spreadsheetml/2006/main" count="368" uniqueCount="115">
  <si>
    <t>財　　産　　目　　録</t>
    <rPh sb="0" eb="1">
      <t>ザイ</t>
    </rPh>
    <rPh sb="3" eb="4">
      <t>サン</t>
    </rPh>
    <rPh sb="6" eb="7">
      <t>メ</t>
    </rPh>
    <rPh sb="9" eb="10">
      <t>ロク</t>
    </rPh>
    <phoneticPr fontId="5"/>
  </si>
  <si>
    <t>単位：円</t>
    <rPh sb="0" eb="2">
      <t>タンイ</t>
    </rPh>
    <rPh sb="3" eb="4">
      <t>エン</t>
    </rPh>
    <phoneticPr fontId="5"/>
  </si>
  <si>
    <t>貸借対照表科目</t>
    <rPh sb="0" eb="2">
      <t>タイシャク</t>
    </rPh>
    <rPh sb="2" eb="5">
      <t>タイショウヒョウ</t>
    </rPh>
    <rPh sb="5" eb="7">
      <t>カモク</t>
    </rPh>
    <phoneticPr fontId="5"/>
  </si>
  <si>
    <t>場所・物量等</t>
    <rPh sb="0" eb="2">
      <t>バショ</t>
    </rPh>
    <rPh sb="3" eb="5">
      <t>ブツリョウ</t>
    </rPh>
    <rPh sb="5" eb="6">
      <t>トウ</t>
    </rPh>
    <phoneticPr fontId="5"/>
  </si>
  <si>
    <t>使用目的等</t>
    <rPh sb="0" eb="2">
      <t>シヨウ</t>
    </rPh>
    <rPh sb="2" eb="4">
      <t>モクテキ</t>
    </rPh>
    <rPh sb="4" eb="5">
      <t>トウ</t>
    </rPh>
    <phoneticPr fontId="5"/>
  </si>
  <si>
    <r>
      <t xml:space="preserve">金　　 </t>
    </r>
    <r>
      <rPr>
        <sz val="11"/>
        <color theme="1"/>
        <rFont val="ＭＳ Ｐゴシック"/>
        <family val="2"/>
        <charset val="128"/>
        <scheme val="minor"/>
      </rPr>
      <t xml:space="preserve"> </t>
    </r>
    <r>
      <rPr>
        <sz val="11"/>
        <color theme="1"/>
        <rFont val="ＭＳ Ｐゴシック"/>
        <family val="2"/>
        <charset val="128"/>
        <scheme val="minor"/>
      </rPr>
      <t>額</t>
    </r>
    <rPh sb="0" eb="1">
      <t>キン</t>
    </rPh>
    <rPh sb="5" eb="6">
      <t>ガク</t>
    </rPh>
    <phoneticPr fontId="5"/>
  </si>
  <si>
    <t>（流動資産）</t>
    <rPh sb="1" eb="3">
      <t>リュウドウ</t>
    </rPh>
    <rPh sb="3" eb="5">
      <t>シサン</t>
    </rPh>
    <phoneticPr fontId="5"/>
  </si>
  <si>
    <t>現金</t>
    <rPh sb="0" eb="2">
      <t>ゲンキン</t>
    </rPh>
    <phoneticPr fontId="5"/>
  </si>
  <si>
    <t>手元保管</t>
    <rPh sb="0" eb="2">
      <t>テモト</t>
    </rPh>
    <rPh sb="2" eb="4">
      <t>ホカン</t>
    </rPh>
    <phoneticPr fontId="5"/>
  </si>
  <si>
    <t>運転資金として</t>
    <rPh sb="0" eb="2">
      <t>ウンテン</t>
    </rPh>
    <rPh sb="2" eb="4">
      <t>シキン</t>
    </rPh>
    <phoneticPr fontId="5"/>
  </si>
  <si>
    <t>預金</t>
    <rPh sb="0" eb="2">
      <t>ヨキン</t>
    </rPh>
    <phoneticPr fontId="5"/>
  </si>
  <si>
    <t>千葉銀行　船橋支店　</t>
    <rPh sb="0" eb="2">
      <t>チバ</t>
    </rPh>
    <rPh sb="2" eb="4">
      <t>ギンコウ</t>
    </rPh>
    <rPh sb="5" eb="7">
      <t>フナバシ</t>
    </rPh>
    <rPh sb="7" eb="9">
      <t>シテン</t>
    </rPh>
    <phoneticPr fontId="5"/>
  </si>
  <si>
    <t>普</t>
    <rPh sb="0" eb="1">
      <t>ススム</t>
    </rPh>
    <phoneticPr fontId="5"/>
  </si>
  <si>
    <t>千葉興業銀行　船橋支店　</t>
    <rPh sb="0" eb="2">
      <t>チバ</t>
    </rPh>
    <rPh sb="2" eb="4">
      <t>コウギョウ</t>
    </rPh>
    <rPh sb="4" eb="6">
      <t>ギンコウ</t>
    </rPh>
    <rPh sb="7" eb="9">
      <t>フナバシ</t>
    </rPh>
    <rPh sb="9" eb="11">
      <t>シテン</t>
    </rPh>
    <phoneticPr fontId="5"/>
  </si>
  <si>
    <t>東京東信用金庫　船橋支店　</t>
    <rPh sb="0" eb="2">
      <t>トウキョウ</t>
    </rPh>
    <rPh sb="2" eb="3">
      <t>ヒガシ</t>
    </rPh>
    <rPh sb="3" eb="5">
      <t>シンヨウ</t>
    </rPh>
    <rPh sb="5" eb="7">
      <t>キンコ</t>
    </rPh>
    <rPh sb="8" eb="10">
      <t>フナバシ</t>
    </rPh>
    <rPh sb="10" eb="12">
      <t>シテン</t>
    </rPh>
    <phoneticPr fontId="5"/>
  </si>
  <si>
    <t>0284273</t>
    <phoneticPr fontId="5"/>
  </si>
  <si>
    <t>みずほ銀行　船橋支店　</t>
    <rPh sb="3" eb="5">
      <t>ギンコウ</t>
    </rPh>
    <rPh sb="6" eb="8">
      <t>フナバシ</t>
    </rPh>
    <rPh sb="8" eb="10">
      <t>シテン</t>
    </rPh>
    <phoneticPr fontId="5"/>
  </si>
  <si>
    <t>三井住友銀行　船橋支店　</t>
    <rPh sb="0" eb="2">
      <t>ミツイ</t>
    </rPh>
    <rPh sb="2" eb="4">
      <t>スミトモ</t>
    </rPh>
    <rPh sb="4" eb="6">
      <t>ギンコウ</t>
    </rPh>
    <rPh sb="7" eb="9">
      <t>フナバシ</t>
    </rPh>
    <rPh sb="9" eb="11">
      <t>シテン</t>
    </rPh>
    <phoneticPr fontId="5"/>
  </si>
  <si>
    <t>京葉銀行　船橋支店　</t>
    <rPh sb="0" eb="2">
      <t>ケイヨウ</t>
    </rPh>
    <rPh sb="2" eb="4">
      <t>ギンコウ</t>
    </rPh>
    <rPh sb="5" eb="7">
      <t>フナバシ</t>
    </rPh>
    <rPh sb="7" eb="9">
      <t>シテン</t>
    </rPh>
    <phoneticPr fontId="5"/>
  </si>
  <si>
    <r>
      <t>三菱UFJ信託銀行　</t>
    </r>
    <r>
      <rPr>
        <sz val="10"/>
        <rFont val="ＭＳ Ｐゴシック"/>
        <family val="3"/>
        <charset val="128"/>
      </rPr>
      <t>津田沼支店</t>
    </r>
    <rPh sb="0" eb="2">
      <t>ミツビシ</t>
    </rPh>
    <rPh sb="5" eb="7">
      <t>シンタク</t>
    </rPh>
    <rPh sb="7" eb="9">
      <t>ギンコウ</t>
    </rPh>
    <rPh sb="10" eb="13">
      <t>ツダヌマ</t>
    </rPh>
    <rPh sb="13" eb="15">
      <t>シテン</t>
    </rPh>
    <phoneticPr fontId="5"/>
  </si>
  <si>
    <r>
      <t>女性部会</t>
    </r>
    <r>
      <rPr>
        <sz val="10"/>
        <rFont val="ＭＳ Ｐゴシック"/>
        <family val="3"/>
        <charset val="128"/>
      </rPr>
      <t>（千葉銀行　船橋支店）</t>
    </r>
    <rPh sb="0" eb="2">
      <t>ジョセイ</t>
    </rPh>
    <rPh sb="2" eb="4">
      <t>ブカイ</t>
    </rPh>
    <rPh sb="5" eb="7">
      <t>チバ</t>
    </rPh>
    <rPh sb="7" eb="9">
      <t>ギンコウ</t>
    </rPh>
    <rPh sb="10" eb="12">
      <t>フナバシ</t>
    </rPh>
    <rPh sb="12" eb="14">
      <t>シテン</t>
    </rPh>
    <phoneticPr fontId="5"/>
  </si>
  <si>
    <r>
      <t>青年部会</t>
    </r>
    <r>
      <rPr>
        <sz val="9"/>
        <rFont val="ＭＳ Ｐゴシック"/>
        <family val="3"/>
        <charset val="128"/>
      </rPr>
      <t>（千葉興業銀行　船橋支店）</t>
    </r>
    <rPh sb="0" eb="2">
      <t>セイネン</t>
    </rPh>
    <rPh sb="2" eb="4">
      <t>ブカイ</t>
    </rPh>
    <rPh sb="5" eb="7">
      <t>チバ</t>
    </rPh>
    <rPh sb="7" eb="8">
      <t>コウ</t>
    </rPh>
    <rPh sb="8" eb="9">
      <t>ギョウ</t>
    </rPh>
    <rPh sb="9" eb="11">
      <t>ギンコウ</t>
    </rPh>
    <rPh sb="12" eb="14">
      <t>フナバシ</t>
    </rPh>
    <rPh sb="14" eb="16">
      <t>シテン</t>
    </rPh>
    <phoneticPr fontId="5"/>
  </si>
  <si>
    <r>
      <t>源泉部会</t>
    </r>
    <r>
      <rPr>
        <sz val="10"/>
        <rFont val="ＭＳ Ｐゴシック"/>
        <family val="3"/>
        <charset val="128"/>
      </rPr>
      <t>（千葉銀行　船橋支店）</t>
    </r>
    <rPh sb="0" eb="2">
      <t>ゲンセン</t>
    </rPh>
    <rPh sb="2" eb="4">
      <t>ブカイ</t>
    </rPh>
    <rPh sb="5" eb="7">
      <t>チバ</t>
    </rPh>
    <rPh sb="7" eb="9">
      <t>ギンコウ</t>
    </rPh>
    <rPh sb="10" eb="12">
      <t>フナバシ</t>
    </rPh>
    <rPh sb="12" eb="14">
      <t>シテン</t>
    </rPh>
    <phoneticPr fontId="5"/>
  </si>
  <si>
    <t>未収会費</t>
    <rPh sb="0" eb="2">
      <t>ミシュウ</t>
    </rPh>
    <rPh sb="2" eb="3">
      <t>カイ</t>
    </rPh>
    <rPh sb="3" eb="4">
      <t>ヒ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</si>
  <si>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4"/>
  </si>
  <si>
    <t>未収会費に対するもの</t>
    <rPh sb="0" eb="2">
      <t>ミシュウ</t>
    </rPh>
    <rPh sb="2" eb="4">
      <t>カイヒ</t>
    </rPh>
    <rPh sb="5" eb="6">
      <t>タイ</t>
    </rPh>
    <phoneticPr fontId="4"/>
  </si>
  <si>
    <t>前払金</t>
    <rPh sb="0" eb="2">
      <t>マエバラ</t>
    </rPh>
    <rPh sb="2" eb="3">
      <t>キン</t>
    </rPh>
    <phoneticPr fontId="5"/>
  </si>
  <si>
    <t>ﾌﾞﾛｯｸ活動費</t>
    <rPh sb="6" eb="7">
      <t>カツドウ</t>
    </rPh>
    <rPh sb="7" eb="8">
      <t>ヒ</t>
    </rPh>
    <phoneticPr fontId="5"/>
  </si>
  <si>
    <t>流動資産合計</t>
    <rPh sb="0" eb="2">
      <t>リュウドウ</t>
    </rPh>
    <rPh sb="2" eb="4">
      <t>シサン</t>
    </rPh>
    <rPh sb="4" eb="6">
      <t>ゴウケイ</t>
    </rPh>
    <phoneticPr fontId="5"/>
  </si>
  <si>
    <t>（固定資産）</t>
    <rPh sb="1" eb="3">
      <t>コテイ</t>
    </rPh>
    <rPh sb="3" eb="5">
      <t>シサン</t>
    </rPh>
    <phoneticPr fontId="5"/>
  </si>
  <si>
    <t>基本財産</t>
    <rPh sb="0" eb="2">
      <t>キホン</t>
    </rPh>
    <rPh sb="2" eb="3">
      <t>ザイ</t>
    </rPh>
    <rPh sb="3" eb="4">
      <t>サン</t>
    </rPh>
    <phoneticPr fontId="5"/>
  </si>
  <si>
    <t>公益目的保有財産であり、運用益を公益事業の財源</t>
    <rPh sb="0" eb="2">
      <t>コウエキ</t>
    </rPh>
    <rPh sb="2" eb="4">
      <t>モクテキ</t>
    </rPh>
    <rPh sb="4" eb="6">
      <t>ホユウ</t>
    </rPh>
    <rPh sb="6" eb="8">
      <t>ザイサン</t>
    </rPh>
    <rPh sb="12" eb="14">
      <t>ウンヨウ</t>
    </rPh>
    <rPh sb="14" eb="15">
      <t>エキ</t>
    </rPh>
    <rPh sb="16" eb="18">
      <t>コウエキ</t>
    </rPh>
    <rPh sb="18" eb="20">
      <t>ジギョウ</t>
    </rPh>
    <phoneticPr fontId="5"/>
  </si>
  <si>
    <t>　　定期預金</t>
    <rPh sb="2" eb="4">
      <t>テイキ</t>
    </rPh>
    <rPh sb="4" eb="6">
      <t>ヨキン</t>
    </rPh>
    <phoneticPr fontId="5"/>
  </si>
  <si>
    <t>三菱ＵＦＪ信託銀行　津田沼支店</t>
    <rPh sb="0" eb="2">
      <t>ミツビシ</t>
    </rPh>
    <rPh sb="5" eb="7">
      <t>シンタク</t>
    </rPh>
    <rPh sb="7" eb="9">
      <t>ギンコウ</t>
    </rPh>
    <rPh sb="10" eb="13">
      <t>ツダヌマ</t>
    </rPh>
    <rPh sb="13" eb="15">
      <t>シテン</t>
    </rPh>
    <phoneticPr fontId="5"/>
  </si>
  <si>
    <t>定期</t>
    <rPh sb="0" eb="2">
      <t>テイキ</t>
    </rPh>
    <phoneticPr fontId="5"/>
  </si>
  <si>
    <t>として使用している</t>
    <phoneticPr fontId="4"/>
  </si>
  <si>
    <t>千葉興業銀行　船橋支店</t>
    <rPh sb="0" eb="2">
      <t>チバ</t>
    </rPh>
    <rPh sb="2" eb="4">
      <t>コウギョウ</t>
    </rPh>
    <rPh sb="4" eb="6">
      <t>ギンコウ</t>
    </rPh>
    <rPh sb="7" eb="9">
      <t>フナバシ</t>
    </rPh>
    <rPh sb="9" eb="11">
      <t>シテン</t>
    </rPh>
    <phoneticPr fontId="5"/>
  </si>
  <si>
    <t>みずほ銀行　船橋支店</t>
    <rPh sb="3" eb="5">
      <t>ギンコウ</t>
    </rPh>
    <rPh sb="6" eb="8">
      <t>フナバシ</t>
    </rPh>
    <rPh sb="8" eb="10">
      <t>シテン</t>
    </rPh>
    <phoneticPr fontId="5"/>
  </si>
  <si>
    <t>特定資産</t>
    <rPh sb="0" eb="2">
      <t>トクテイ</t>
    </rPh>
    <rPh sb="2" eb="4">
      <t>シサン</t>
    </rPh>
    <phoneticPr fontId="5"/>
  </si>
  <si>
    <t>　　退職給付引当資産</t>
    <rPh sb="2" eb="4">
      <t>タイショク</t>
    </rPh>
    <rPh sb="4" eb="6">
      <t>キュウフ</t>
    </rPh>
    <rPh sb="6" eb="8">
      <t>ヒキアテ</t>
    </rPh>
    <rPh sb="8" eb="10">
      <t>シサン</t>
    </rPh>
    <phoneticPr fontId="5"/>
  </si>
  <si>
    <t>三井住友銀行　船橋支店</t>
    <rPh sb="0" eb="2">
      <t>ミツイ</t>
    </rPh>
    <rPh sb="2" eb="4">
      <t>スミトモ</t>
    </rPh>
    <rPh sb="4" eb="6">
      <t>ギンコウ</t>
    </rPh>
    <rPh sb="7" eb="9">
      <t>フナバシ</t>
    </rPh>
    <rPh sb="9" eb="11">
      <t>シテン</t>
    </rPh>
    <phoneticPr fontId="1"/>
  </si>
  <si>
    <t>定期</t>
    <rPh sb="0" eb="2">
      <t>テイキ</t>
    </rPh>
    <phoneticPr fontId="1"/>
  </si>
  <si>
    <t>00821760</t>
  </si>
  <si>
    <t>　　固定資産償却引当資産</t>
    <rPh sb="2" eb="4">
      <t>コテイ</t>
    </rPh>
    <rPh sb="4" eb="6">
      <t>シサン</t>
    </rPh>
    <rPh sb="6" eb="8">
      <t>ショウキャク</t>
    </rPh>
    <rPh sb="8" eb="10">
      <t>ヒキアテ</t>
    </rPh>
    <rPh sb="10" eb="12">
      <t>シサン</t>
    </rPh>
    <phoneticPr fontId="5"/>
  </si>
  <si>
    <t>東京東信用金庫　船橋支店</t>
    <rPh sb="0" eb="2">
      <t>トウキョウ</t>
    </rPh>
    <rPh sb="2" eb="3">
      <t>ヒガシ</t>
    </rPh>
    <rPh sb="3" eb="5">
      <t>シンヨウ</t>
    </rPh>
    <rPh sb="5" eb="7">
      <t>キンコ</t>
    </rPh>
    <rPh sb="8" eb="10">
      <t>フナバシ</t>
    </rPh>
    <rPh sb="10" eb="12">
      <t>シテン</t>
    </rPh>
    <phoneticPr fontId="1"/>
  </si>
  <si>
    <t>1000002</t>
    <phoneticPr fontId="4"/>
  </si>
  <si>
    <t>固定資産の買替時等の財源とするために積み立てている資産</t>
    <rPh sb="0" eb="2">
      <t>コテイ</t>
    </rPh>
    <rPh sb="2" eb="4">
      <t>シサン</t>
    </rPh>
    <rPh sb="5" eb="7">
      <t>カイカエ</t>
    </rPh>
    <rPh sb="7" eb="8">
      <t>ジ</t>
    </rPh>
    <rPh sb="8" eb="9">
      <t>トウ</t>
    </rPh>
    <rPh sb="10" eb="12">
      <t>ザイゲン</t>
    </rPh>
    <rPh sb="18" eb="19">
      <t>ツ</t>
    </rPh>
    <rPh sb="20" eb="21">
      <t>タ</t>
    </rPh>
    <rPh sb="25" eb="26">
      <t>シ</t>
    </rPh>
    <rPh sb="26" eb="27">
      <t>サン</t>
    </rPh>
    <phoneticPr fontId="5"/>
  </si>
  <si>
    <t>　　退職給付積立資産</t>
    <rPh sb="2" eb="4">
      <t>タイショク</t>
    </rPh>
    <rPh sb="4" eb="6">
      <t>キュウフ</t>
    </rPh>
    <rPh sb="6" eb="8">
      <t>ツミタテ</t>
    </rPh>
    <rPh sb="8" eb="9">
      <t>シ</t>
    </rPh>
    <rPh sb="9" eb="10">
      <t>サン</t>
    </rPh>
    <phoneticPr fontId="5"/>
  </si>
  <si>
    <t>大同生命</t>
    <rPh sb="0" eb="2">
      <t>ダイドウ</t>
    </rPh>
    <rPh sb="2" eb="4">
      <t>セイメイ</t>
    </rPh>
    <phoneticPr fontId="1"/>
  </si>
  <si>
    <r>
      <t>　　周年事業積立資産</t>
    </r>
    <r>
      <rPr>
        <sz val="9"/>
        <rFont val="ＭＳ Ｐゴシック"/>
        <family val="3"/>
        <charset val="128"/>
      </rPr>
      <t>（市民の集い）</t>
    </r>
    <rPh sb="2" eb="4">
      <t>シュウネン</t>
    </rPh>
    <rPh sb="4" eb="6">
      <t>ジギョウ</t>
    </rPh>
    <rPh sb="6" eb="8">
      <t>ツミタテ</t>
    </rPh>
    <rPh sb="8" eb="9">
      <t>シ</t>
    </rPh>
    <rPh sb="9" eb="10">
      <t>サン</t>
    </rPh>
    <rPh sb="11" eb="13">
      <t>シミン</t>
    </rPh>
    <rPh sb="14" eb="15">
      <t>ツド</t>
    </rPh>
    <phoneticPr fontId="5"/>
  </si>
  <si>
    <t>京葉銀行　船橋支店</t>
    <rPh sb="0" eb="2">
      <t>ケイヨウ</t>
    </rPh>
    <rPh sb="2" eb="4">
      <t>ギンコウ</t>
    </rPh>
    <rPh sb="5" eb="7">
      <t>フナバシ</t>
    </rPh>
    <rPh sb="7" eb="9">
      <t>シテン</t>
    </rPh>
    <phoneticPr fontId="1"/>
  </si>
  <si>
    <t>5884223</t>
    <phoneticPr fontId="4"/>
  </si>
  <si>
    <t>周年行事の事業費に充てるために積み立てている資産</t>
    <rPh sb="0" eb="2">
      <t>シュウネン</t>
    </rPh>
    <rPh sb="2" eb="4">
      <t>ギョウジ</t>
    </rPh>
    <rPh sb="5" eb="7">
      <t>ジギョウ</t>
    </rPh>
    <rPh sb="7" eb="8">
      <t>ヒ</t>
    </rPh>
    <rPh sb="9" eb="10">
      <t>ア</t>
    </rPh>
    <rPh sb="15" eb="16">
      <t>ツ</t>
    </rPh>
    <rPh sb="17" eb="18">
      <t>タ</t>
    </rPh>
    <rPh sb="22" eb="23">
      <t>シ</t>
    </rPh>
    <rPh sb="23" eb="24">
      <t>サン</t>
    </rPh>
    <phoneticPr fontId="5"/>
  </si>
  <si>
    <t>　　事業安定積立資産</t>
    <rPh sb="2" eb="4">
      <t>ジギョウ</t>
    </rPh>
    <rPh sb="4" eb="6">
      <t>アンテイ</t>
    </rPh>
    <rPh sb="6" eb="8">
      <t>ツミタテ</t>
    </rPh>
    <rPh sb="8" eb="10">
      <t>シサン</t>
    </rPh>
    <phoneticPr fontId="5"/>
  </si>
  <si>
    <t>千葉銀行　船橋支店</t>
    <rPh sb="0" eb="2">
      <t>チバ</t>
    </rPh>
    <rPh sb="2" eb="4">
      <t>ギンコウ</t>
    </rPh>
    <rPh sb="5" eb="7">
      <t>フナバシ</t>
    </rPh>
    <rPh sb="7" eb="9">
      <t>シテン</t>
    </rPh>
    <phoneticPr fontId="1"/>
  </si>
  <si>
    <t>2024796</t>
  </si>
  <si>
    <t>事業資金の円滑な支払いに備え積み立てている資産</t>
    <rPh sb="0" eb="2">
      <t>ジギョウ</t>
    </rPh>
    <rPh sb="2" eb="4">
      <t>シキン</t>
    </rPh>
    <rPh sb="5" eb="7">
      <t>エンカツ</t>
    </rPh>
    <rPh sb="8" eb="10">
      <t>シハラ</t>
    </rPh>
    <rPh sb="12" eb="13">
      <t>ソナ</t>
    </rPh>
    <rPh sb="14" eb="15">
      <t>ツ</t>
    </rPh>
    <rPh sb="16" eb="17">
      <t>タ</t>
    </rPh>
    <rPh sb="21" eb="22">
      <t>シ</t>
    </rPh>
    <rPh sb="22" eb="23">
      <t>サン</t>
    </rPh>
    <phoneticPr fontId="5"/>
  </si>
  <si>
    <t>その他固定資産</t>
    <rPh sb="2" eb="3">
      <t>タ</t>
    </rPh>
    <rPh sb="3" eb="5">
      <t>コテイ</t>
    </rPh>
    <rPh sb="5" eb="7">
      <t>シサン</t>
    </rPh>
    <phoneticPr fontId="5"/>
  </si>
  <si>
    <t>共用財産であるため、使用割合等により、68％は公益</t>
    <rPh sb="0" eb="2">
      <t>キョウヨウ</t>
    </rPh>
    <rPh sb="2" eb="4">
      <t>ザイサン</t>
    </rPh>
    <rPh sb="10" eb="12">
      <t>シヨウ</t>
    </rPh>
    <rPh sb="12" eb="14">
      <t>ワリアイ</t>
    </rPh>
    <rPh sb="14" eb="15">
      <t>トウ</t>
    </rPh>
    <rPh sb="23" eb="25">
      <t>コウエキ</t>
    </rPh>
    <phoneticPr fontId="4"/>
  </si>
  <si>
    <t>　　構築物</t>
    <rPh sb="2" eb="4">
      <t>コウチク</t>
    </rPh>
    <rPh sb="4" eb="5">
      <t>ブツ</t>
    </rPh>
    <phoneticPr fontId="5"/>
  </si>
  <si>
    <t>東船橋駅南口ﾛｰﾀﾘｰ内広告塔</t>
    <rPh sb="0" eb="1">
      <t>ヒガシ</t>
    </rPh>
    <rPh sb="1" eb="3">
      <t>フナバシ</t>
    </rPh>
    <rPh sb="3" eb="4">
      <t>エキ</t>
    </rPh>
    <rPh sb="4" eb="5">
      <t>ミナミ</t>
    </rPh>
    <rPh sb="5" eb="6">
      <t>クチ</t>
    </rPh>
    <rPh sb="11" eb="12">
      <t>ウチ</t>
    </rPh>
    <rPh sb="12" eb="15">
      <t>コウコクトウ</t>
    </rPh>
    <phoneticPr fontId="5"/>
  </si>
  <si>
    <t>目的保有財産として公益目的事業の用に、32％は公</t>
    <rPh sb="0" eb="2">
      <t>モクテキ</t>
    </rPh>
    <rPh sb="2" eb="4">
      <t>ホユウ</t>
    </rPh>
    <rPh sb="4" eb="6">
      <t>ザイサン</t>
    </rPh>
    <rPh sb="9" eb="11">
      <t>コウエキ</t>
    </rPh>
    <rPh sb="11" eb="13">
      <t>モクテキ</t>
    </rPh>
    <rPh sb="13" eb="15">
      <t>ジギョウ</t>
    </rPh>
    <rPh sb="16" eb="17">
      <t>ヨウ</t>
    </rPh>
    <rPh sb="23" eb="24">
      <t>コウ</t>
    </rPh>
    <phoneticPr fontId="4"/>
  </si>
  <si>
    <t>　　造作工事</t>
    <rPh sb="2" eb="4">
      <t>ゾウサ</t>
    </rPh>
    <rPh sb="4" eb="5">
      <t>コウ</t>
    </rPh>
    <rPh sb="5" eb="6">
      <t>ジ</t>
    </rPh>
    <phoneticPr fontId="5"/>
  </si>
  <si>
    <t>電気設備、間仕切り等</t>
    <rPh sb="0" eb="2">
      <t>デンキ</t>
    </rPh>
    <rPh sb="2" eb="4">
      <t>セツビ</t>
    </rPh>
    <rPh sb="5" eb="6">
      <t>マ</t>
    </rPh>
    <rPh sb="6" eb="8">
      <t>シキ</t>
    </rPh>
    <rPh sb="9" eb="10">
      <t>トウ</t>
    </rPh>
    <phoneticPr fontId="4"/>
  </si>
  <si>
    <t>益目的事業に必要な収益事業等及び管理業務の用</t>
    <rPh sb="0" eb="1">
      <t>エキ</t>
    </rPh>
    <rPh sb="1" eb="3">
      <t>モクテキ</t>
    </rPh>
    <rPh sb="3" eb="5">
      <t>ジギョウ</t>
    </rPh>
    <rPh sb="6" eb="8">
      <t>ヒツヨウ</t>
    </rPh>
    <rPh sb="9" eb="11">
      <t>シュウエキ</t>
    </rPh>
    <rPh sb="11" eb="13">
      <t>ジギョウ</t>
    </rPh>
    <rPh sb="13" eb="14">
      <t>トウ</t>
    </rPh>
    <rPh sb="14" eb="15">
      <t>オヨ</t>
    </rPh>
    <rPh sb="16" eb="18">
      <t>カンリ</t>
    </rPh>
    <rPh sb="18" eb="20">
      <t>ギョウム</t>
    </rPh>
    <rPh sb="21" eb="22">
      <t>ヨウ</t>
    </rPh>
    <phoneticPr fontId="4"/>
  </si>
  <si>
    <t>に、それぞれ供している</t>
    <rPh sb="6" eb="7">
      <t>キョウ</t>
    </rPh>
    <phoneticPr fontId="4"/>
  </si>
  <si>
    <t>　　什器備品</t>
    <rPh sb="2" eb="4">
      <t>ジュウキ</t>
    </rPh>
    <rPh sb="4" eb="6">
      <t>ビヒン</t>
    </rPh>
    <phoneticPr fontId="5"/>
  </si>
  <si>
    <t>ﾏｲｸ、ｱﾝﾌﾟ</t>
    <phoneticPr fontId="5"/>
  </si>
  <si>
    <t>法人会館看板</t>
    <rPh sb="0" eb="3">
      <t>ホウジンカイ</t>
    </rPh>
    <rPh sb="3" eb="4">
      <t>カン</t>
    </rPh>
    <rPh sb="4" eb="6">
      <t>カンバン</t>
    </rPh>
    <phoneticPr fontId="5"/>
  </si>
  <si>
    <t>応接室</t>
    <rPh sb="0" eb="2">
      <t>オウセツ</t>
    </rPh>
    <rPh sb="2" eb="3">
      <t>シツ</t>
    </rPh>
    <phoneticPr fontId="5"/>
  </si>
  <si>
    <t>会議室</t>
    <rPh sb="0" eb="3">
      <t>カイギシツ</t>
    </rPh>
    <phoneticPr fontId="5"/>
  </si>
  <si>
    <t>耐火金庫</t>
    <rPh sb="0" eb="2">
      <t>タイカ</t>
    </rPh>
    <rPh sb="2" eb="4">
      <t>キンコ</t>
    </rPh>
    <phoneticPr fontId="5"/>
  </si>
  <si>
    <t>ﾌﾞﾗｲﾝﾄﾞ　玄関</t>
    <rPh sb="8" eb="10">
      <t>ゲンカン</t>
    </rPh>
    <phoneticPr fontId="5"/>
  </si>
  <si>
    <t>ﾌﾞﾗｲﾝﾄﾞ　玄関以外</t>
    <phoneticPr fontId="4"/>
  </si>
  <si>
    <t>PCｻｰﾊﾞｰ</t>
    <phoneticPr fontId="5"/>
  </si>
  <si>
    <t>　　電話加入権</t>
    <rPh sb="2" eb="4">
      <t>デンワ</t>
    </rPh>
    <rPh sb="4" eb="7">
      <t>カニュウケン</t>
    </rPh>
    <phoneticPr fontId="5"/>
  </si>
  <si>
    <t>　　保証金</t>
    <rPh sb="2" eb="5">
      <t>ホショウキン</t>
    </rPh>
    <phoneticPr fontId="5"/>
  </si>
  <si>
    <t>事務所賃借敷金</t>
    <phoneticPr fontId="4"/>
  </si>
  <si>
    <t>　　ソフトウェア</t>
    <phoneticPr fontId="5"/>
  </si>
  <si>
    <t>HP、青年HPﾘﾆｭｰｱﾙ、会員管理ｿﾌﾄ改修、ｿﾌﾄ</t>
    <phoneticPr fontId="4"/>
  </si>
  <si>
    <t>固定資産合計</t>
    <rPh sb="0" eb="2">
      <t>コテイ</t>
    </rPh>
    <rPh sb="2" eb="4">
      <t>シサン</t>
    </rPh>
    <rPh sb="4" eb="6">
      <t>ゴウケイ</t>
    </rPh>
    <phoneticPr fontId="5"/>
  </si>
  <si>
    <t>資　産　合　計</t>
    <rPh sb="0" eb="1">
      <t>シ</t>
    </rPh>
    <rPh sb="2" eb="3">
      <t>サン</t>
    </rPh>
    <rPh sb="4" eb="5">
      <t>ゴウ</t>
    </rPh>
    <rPh sb="6" eb="7">
      <t>ケイ</t>
    </rPh>
    <phoneticPr fontId="5"/>
  </si>
  <si>
    <t>（流動負債）</t>
    <rPh sb="1" eb="3">
      <t>リュウドウ</t>
    </rPh>
    <rPh sb="3" eb="5">
      <t>フサイ</t>
    </rPh>
    <phoneticPr fontId="5"/>
  </si>
  <si>
    <t>未払金</t>
    <rPh sb="0" eb="2">
      <t>ミバラ</t>
    </rPh>
    <rPh sb="2" eb="3">
      <t>キン</t>
    </rPh>
    <phoneticPr fontId="5"/>
  </si>
  <si>
    <t>3/21～3/31分給与</t>
  </si>
  <si>
    <t>3月分後納郵便</t>
  </si>
  <si>
    <t>預り金</t>
    <rPh sb="0" eb="1">
      <t>アズ</t>
    </rPh>
    <rPh sb="2" eb="3">
      <t>キン</t>
    </rPh>
    <phoneticPr fontId="5"/>
  </si>
  <si>
    <t>流動負債合計</t>
    <rPh sb="0" eb="2">
      <t>リュウドウ</t>
    </rPh>
    <rPh sb="2" eb="4">
      <t>フサイ</t>
    </rPh>
    <rPh sb="4" eb="6">
      <t>ゴウケイ</t>
    </rPh>
    <phoneticPr fontId="5"/>
  </si>
  <si>
    <t>（固定負債）</t>
    <rPh sb="1" eb="3">
      <t>コテイ</t>
    </rPh>
    <rPh sb="3" eb="5">
      <t>フサイ</t>
    </rPh>
    <phoneticPr fontId="5"/>
  </si>
  <si>
    <t>退職給付引当金</t>
    <rPh sb="0" eb="2">
      <t>タイショク</t>
    </rPh>
    <rPh sb="2" eb="4">
      <t>キュウフ</t>
    </rPh>
    <rPh sb="4" eb="6">
      <t>ヒキアテ</t>
    </rPh>
    <rPh sb="6" eb="7">
      <t>キン</t>
    </rPh>
    <phoneticPr fontId="5"/>
  </si>
  <si>
    <t>固定負債合計</t>
    <rPh sb="0" eb="2">
      <t>コテイ</t>
    </rPh>
    <rPh sb="2" eb="4">
      <t>フサイ</t>
    </rPh>
    <rPh sb="4" eb="6">
      <t>ゴウケイ</t>
    </rPh>
    <phoneticPr fontId="5"/>
  </si>
  <si>
    <t>負　債　合　計</t>
    <rPh sb="0" eb="1">
      <t>フ</t>
    </rPh>
    <rPh sb="2" eb="3">
      <t>サイ</t>
    </rPh>
    <rPh sb="4" eb="5">
      <t>ゴウ</t>
    </rPh>
    <rPh sb="6" eb="7">
      <t>ケイ</t>
    </rPh>
    <phoneticPr fontId="5"/>
  </si>
  <si>
    <t>正　味　財　産</t>
    <rPh sb="0" eb="1">
      <t>セイ</t>
    </rPh>
    <rPh sb="2" eb="3">
      <t>アジ</t>
    </rPh>
    <rPh sb="4" eb="5">
      <t>ザイ</t>
    </rPh>
    <rPh sb="6" eb="7">
      <t>サン</t>
    </rPh>
    <phoneticPr fontId="5"/>
  </si>
  <si>
    <t>職員1名に対する退職金支払のために積み立てている資産</t>
    <rPh sb="0" eb="2">
      <t>ショクイン</t>
    </rPh>
    <rPh sb="3" eb="4">
      <t>メイ</t>
    </rPh>
    <rPh sb="5" eb="6">
      <t>タイ</t>
    </rPh>
    <rPh sb="8" eb="11">
      <t>タイショクキン</t>
    </rPh>
    <rPh sb="11" eb="13">
      <t>シハライ</t>
    </rPh>
    <rPh sb="17" eb="18">
      <t>ツ</t>
    </rPh>
    <rPh sb="19" eb="20">
      <t>タ</t>
    </rPh>
    <rPh sb="24" eb="25">
      <t>シ</t>
    </rPh>
    <rPh sb="25" eb="26">
      <t>サン</t>
    </rPh>
    <phoneticPr fontId="5"/>
  </si>
  <si>
    <t>職員1名に対する退職金の支払に備えたもの</t>
    <rPh sb="0" eb="2">
      <t>ショクイン</t>
    </rPh>
    <rPh sb="3" eb="4">
      <t>メイ</t>
    </rPh>
    <rPh sb="5" eb="6">
      <t>タイ</t>
    </rPh>
    <rPh sb="8" eb="11">
      <t>タイショクキン</t>
    </rPh>
    <rPh sb="12" eb="14">
      <t>シハライ</t>
    </rPh>
    <rPh sb="15" eb="16">
      <t>ソナ</t>
    </rPh>
    <phoneticPr fontId="5"/>
  </si>
  <si>
    <t>56629207</t>
    <phoneticPr fontId="4"/>
  </si>
  <si>
    <t>1045110</t>
    <phoneticPr fontId="4"/>
  </si>
  <si>
    <t>6013723</t>
    <phoneticPr fontId="4"/>
  </si>
  <si>
    <t>パソコン</t>
    <phoneticPr fontId="4"/>
  </si>
  <si>
    <t>3月分社会保険料</t>
    <phoneticPr fontId="4"/>
  </si>
  <si>
    <t>社会保険料（雇用保険）</t>
    <rPh sb="0" eb="2">
      <t>シャカイ</t>
    </rPh>
    <rPh sb="2" eb="4">
      <t>ホケン</t>
    </rPh>
    <rPh sb="4" eb="5">
      <t>リョウ</t>
    </rPh>
    <rPh sb="6" eb="8">
      <t>コヨウ</t>
    </rPh>
    <rPh sb="8" eb="10">
      <t>ホケン</t>
    </rPh>
    <phoneticPr fontId="4"/>
  </si>
  <si>
    <t>（令和３年３月３１日現在）</t>
    <rPh sb="1" eb="3">
      <t>レイワ</t>
    </rPh>
    <rPh sb="4" eb="5">
      <t>ネン</t>
    </rPh>
    <rPh sb="5" eb="6">
      <t>ヘイネン</t>
    </rPh>
    <rPh sb="6" eb="7">
      <t>ガツ</t>
    </rPh>
    <rPh sb="9" eb="10">
      <t>ニチ</t>
    </rPh>
    <rPh sb="10" eb="12">
      <t>ゲンザイ</t>
    </rPh>
    <phoneticPr fontId="5"/>
  </si>
  <si>
    <t>未収金</t>
    <rPh sb="0" eb="3">
      <t>ミシュウキン</t>
    </rPh>
    <phoneticPr fontId="4"/>
  </si>
  <si>
    <r>
      <t>平成</t>
    </r>
    <r>
      <rPr>
        <sz val="11"/>
        <color theme="1"/>
        <rFont val="ＭＳ Ｐゴシック"/>
        <family val="2"/>
        <charset val="128"/>
        <scheme val="minor"/>
      </rPr>
      <t>30、令和元、２年度未収分</t>
    </r>
    <rPh sb="0" eb="2">
      <t>ヘイセイ</t>
    </rPh>
    <rPh sb="5" eb="8">
      <t>レイワ</t>
    </rPh>
    <rPh sb="10" eb="12">
      <t>ネンド</t>
    </rPh>
    <rPh sb="12" eb="14">
      <t>ミシュウ</t>
    </rPh>
    <rPh sb="14" eb="15">
      <t>ブン</t>
    </rPh>
    <phoneticPr fontId="5"/>
  </si>
  <si>
    <t>優申会・彰友会の令和２年分事務手数料</t>
    <rPh sb="0" eb="3">
      <t>ユウシンカイ</t>
    </rPh>
    <rPh sb="4" eb="7">
      <t>ショウユウカイ</t>
    </rPh>
    <rPh sb="8" eb="10">
      <t>レイワ</t>
    </rPh>
    <rPh sb="11" eb="13">
      <t>ネンブン</t>
    </rPh>
    <rPh sb="13" eb="15">
      <t>ジム</t>
    </rPh>
    <rPh sb="15" eb="18">
      <t>テスウリョウ</t>
    </rPh>
    <phoneticPr fontId="4"/>
  </si>
  <si>
    <t>「市民の集い」、理事会、セミナー会場費</t>
    <rPh sb="1" eb="3">
      <t>シミン</t>
    </rPh>
    <rPh sb="4" eb="5">
      <t>ツド</t>
    </rPh>
    <rPh sb="8" eb="11">
      <t>リジカイ</t>
    </rPh>
    <rPh sb="16" eb="19">
      <t>カイジョウヒ</t>
    </rPh>
    <phoneticPr fontId="4"/>
  </si>
  <si>
    <t>3月分会費システム保守費、FAX送信料</t>
    <rPh sb="1" eb="3">
      <t>ツキブン</t>
    </rPh>
    <rPh sb="3" eb="5">
      <t>カイヒ</t>
    </rPh>
    <rPh sb="9" eb="12">
      <t>ホシュヒ</t>
    </rPh>
    <rPh sb="16" eb="19">
      <t>ソウシンリョウ</t>
    </rPh>
    <phoneticPr fontId="4"/>
  </si>
  <si>
    <t>（令和４年３月３１日現在）</t>
    <rPh sb="1" eb="3">
      <t>レイワ</t>
    </rPh>
    <rPh sb="4" eb="5">
      <t>ネン</t>
    </rPh>
    <rPh sb="5" eb="6">
      <t>ヘイネン</t>
    </rPh>
    <rPh sb="6" eb="7">
      <t>ガツ</t>
    </rPh>
    <rPh sb="9" eb="10">
      <t>ニチ</t>
    </rPh>
    <rPh sb="10" eb="12">
      <t>ゲンザイ</t>
    </rPh>
    <phoneticPr fontId="5"/>
  </si>
  <si>
    <t>令和元、２、３年度未収分</t>
    <rPh sb="0" eb="3">
      <t>レイワ</t>
    </rPh>
    <rPh sb="7" eb="9">
      <t>ネンド</t>
    </rPh>
    <rPh sb="9" eb="11">
      <t>ミシュウ</t>
    </rPh>
    <rPh sb="11" eb="12">
      <t>ブン</t>
    </rPh>
    <phoneticPr fontId="5"/>
  </si>
  <si>
    <t>理事会等会場費、女性フォーラム参加費外</t>
    <rPh sb="0" eb="4">
      <t>リジカイトウ</t>
    </rPh>
    <rPh sb="4" eb="6">
      <t>カイジョウ</t>
    </rPh>
    <rPh sb="6" eb="7">
      <t>ヒ</t>
    </rPh>
    <rPh sb="8" eb="10">
      <t>ジョセイ</t>
    </rPh>
    <rPh sb="15" eb="18">
      <t>サンカヒ</t>
    </rPh>
    <rPh sb="18" eb="19">
      <t>ホカ</t>
    </rPh>
    <phoneticPr fontId="4"/>
  </si>
  <si>
    <t>（令和５年３月３１日現在）</t>
    <rPh sb="1" eb="3">
      <t>レイワ</t>
    </rPh>
    <rPh sb="4" eb="5">
      <t>ネン</t>
    </rPh>
    <rPh sb="5" eb="6">
      <t>ヘイネン</t>
    </rPh>
    <rPh sb="6" eb="7">
      <t>ガツ</t>
    </rPh>
    <rPh sb="9" eb="10">
      <t>ニチ</t>
    </rPh>
    <rPh sb="10" eb="12">
      <t>ゲンザイ</t>
    </rPh>
    <phoneticPr fontId="5"/>
  </si>
  <si>
    <t>職員2名に対する退職金支払のために積み立てている資産</t>
    <rPh sb="0" eb="2">
      <t>ショクイン</t>
    </rPh>
    <rPh sb="3" eb="4">
      <t>メイ</t>
    </rPh>
    <rPh sb="5" eb="6">
      <t>タイ</t>
    </rPh>
    <rPh sb="8" eb="11">
      <t>タイショクキン</t>
    </rPh>
    <rPh sb="11" eb="13">
      <t>シハライ</t>
    </rPh>
    <rPh sb="17" eb="18">
      <t>ツ</t>
    </rPh>
    <rPh sb="19" eb="20">
      <t>タ</t>
    </rPh>
    <rPh sb="24" eb="25">
      <t>シ</t>
    </rPh>
    <rPh sb="25" eb="26">
      <t>サン</t>
    </rPh>
    <phoneticPr fontId="5"/>
  </si>
  <si>
    <t>令和３年、４年度未収分</t>
    <rPh sb="0" eb="2">
      <t>レイワ</t>
    </rPh>
    <rPh sb="3" eb="4">
      <t>ネン</t>
    </rPh>
    <rPh sb="6" eb="8">
      <t>ネンド</t>
    </rPh>
    <rPh sb="8" eb="10">
      <t>ミシュウ</t>
    </rPh>
    <rPh sb="10" eb="11">
      <t>ブン</t>
    </rPh>
    <phoneticPr fontId="5"/>
  </si>
  <si>
    <t>前受金</t>
    <rPh sb="0" eb="3">
      <t>マエウケキン</t>
    </rPh>
    <phoneticPr fontId="4"/>
  </si>
  <si>
    <t>年会費</t>
    <rPh sb="0" eb="3">
      <t>ネンカイヒ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</si>
</sst>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;&quot;△ &quot;#,##0"/>
    <numFmt numFmtId="177" formatCode="0_ "/>
  </numFmts>
  <fonts count="13" x14ac:knownFonts="1">
    <font>
      <sz val="11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明朝"/>
      <family val="1"/>
      <charset val="128"/>
    </font>
    <font>
      <sz val="9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2" fillId="0" borderId="0"/>
    <xf numFmtId="38" fontId="2" fillId="0" borderId="0" applyFont="0" applyFill="0" applyBorder="0" applyAlignment="0" applyProtection="0"/>
    <xf numFmtId="38" fontId="12" fillId="0" borderId="0" applyFont="0" applyFill="0" applyBorder="0" applyAlignment="0" applyProtection="0">
      <alignment vertical="center"/>
    </xf>
  </cellStyleXfs>
  <cellXfs count="72">
    <xf numFmtId="0" fontId="0" fillId="0" borderId="0" xfId="0">
      <alignment vertical="center"/>
    </xf>
    <xf numFmtId="0" fontId="2" fillId="0" borderId="0" xfId="1"/>
    <xf numFmtId="176" fontId="0" fillId="0" borderId="0" xfId="2" applyNumberFormat="1" applyFont="1" applyAlignment="1">
      <alignment horizontal="right"/>
    </xf>
    <xf numFmtId="0" fontId="2" fillId="0" borderId="2" xfId="1" applyBorder="1" applyAlignment="1">
      <alignment horizontal="center" vertical="center"/>
    </xf>
    <xf numFmtId="176" fontId="2" fillId="0" borderId="5" xfId="2" applyNumberFormat="1" applyFont="1" applyBorder="1" applyAlignment="1">
      <alignment horizontal="center" vertical="center"/>
    </xf>
    <xf numFmtId="0" fontId="6" fillId="0" borderId="6" xfId="1" applyFont="1" applyBorder="1" applyAlignment="1">
      <alignment vertical="center"/>
    </xf>
    <xf numFmtId="0" fontId="2" fillId="0" borderId="0" xfId="1" applyAlignment="1">
      <alignment vertical="center"/>
    </xf>
    <xf numFmtId="0" fontId="2" fillId="0" borderId="7" xfId="1" applyBorder="1" applyAlignment="1">
      <alignment vertical="center"/>
    </xf>
    <xf numFmtId="0" fontId="2" fillId="0" borderId="8" xfId="1" applyBorder="1" applyAlignment="1">
      <alignment vertical="center"/>
    </xf>
    <xf numFmtId="176" fontId="0" fillId="0" borderId="9" xfId="2" applyNumberFormat="1" applyFont="1" applyBorder="1" applyAlignment="1">
      <alignment vertical="center"/>
    </xf>
    <xf numFmtId="0" fontId="2" fillId="0" borderId="6" xfId="1" applyBorder="1"/>
    <xf numFmtId="0" fontId="2" fillId="0" borderId="7" xfId="1" applyBorder="1"/>
    <xf numFmtId="0" fontId="2" fillId="0" borderId="8" xfId="1" applyBorder="1"/>
    <xf numFmtId="176" fontId="7" fillId="0" borderId="9" xfId="2" applyNumberFormat="1" applyFont="1" applyFill="1" applyBorder="1"/>
    <xf numFmtId="0" fontId="8" fillId="0" borderId="0" xfId="1" applyFont="1" applyAlignment="1">
      <alignment horizontal="center"/>
    </xf>
    <xf numFmtId="177" fontId="2" fillId="0" borderId="8" xfId="1" applyNumberFormat="1" applyBorder="1" applyAlignment="1">
      <alignment horizontal="left"/>
    </xf>
    <xf numFmtId="0" fontId="2" fillId="0" borderId="8" xfId="1" applyBorder="1" applyAlignment="1">
      <alignment horizontal="left"/>
    </xf>
    <xf numFmtId="0" fontId="2" fillId="0" borderId="0" xfId="1" applyAlignment="1">
      <alignment horizontal="left"/>
    </xf>
    <xf numFmtId="0" fontId="2" fillId="0" borderId="8" xfId="1" quotePrefix="1" applyBorder="1" applyAlignment="1">
      <alignment horizontal="left"/>
    </xf>
    <xf numFmtId="0" fontId="2" fillId="0" borderId="0" xfId="1" quotePrefix="1" applyAlignment="1">
      <alignment horizontal="left"/>
    </xf>
    <xf numFmtId="0" fontId="8" fillId="0" borderId="7" xfId="1" applyFont="1" applyBorder="1"/>
    <xf numFmtId="0" fontId="8" fillId="0" borderId="0" xfId="1" applyFont="1"/>
    <xf numFmtId="0" fontId="2" fillId="0" borderId="0" xfId="1" applyAlignment="1">
      <alignment shrinkToFit="1"/>
    </xf>
    <xf numFmtId="0" fontId="2" fillId="0" borderId="10" xfId="1" applyBorder="1"/>
    <xf numFmtId="0" fontId="2" fillId="0" borderId="11" xfId="1" applyBorder="1"/>
    <xf numFmtId="0" fontId="2" fillId="0" borderId="12" xfId="1" applyBorder="1"/>
    <xf numFmtId="0" fontId="2" fillId="0" borderId="13" xfId="1" applyBorder="1" applyAlignment="1">
      <alignment vertical="center"/>
    </xf>
    <xf numFmtId="0" fontId="2" fillId="0" borderId="14" xfId="1" applyBorder="1" applyAlignment="1">
      <alignment vertical="center"/>
    </xf>
    <xf numFmtId="0" fontId="2" fillId="0" borderId="17" xfId="1" applyBorder="1" applyAlignment="1">
      <alignment vertical="center"/>
    </xf>
    <xf numFmtId="0" fontId="2" fillId="0" borderId="18" xfId="1" applyBorder="1" applyAlignment="1">
      <alignment vertical="center"/>
    </xf>
    <xf numFmtId="0" fontId="2" fillId="0" borderId="19" xfId="1" applyBorder="1" applyAlignment="1">
      <alignment vertical="center"/>
    </xf>
    <xf numFmtId="0" fontId="7" fillId="0" borderId="6" xfId="1" applyFont="1" applyBorder="1"/>
    <xf numFmtId="0" fontId="8" fillId="0" borderId="0" xfId="1" applyFont="1" applyAlignment="1">
      <alignment shrinkToFit="1"/>
    </xf>
    <xf numFmtId="49" fontId="2" fillId="0" borderId="8" xfId="1" applyNumberFormat="1" applyBorder="1"/>
    <xf numFmtId="0" fontId="0" fillId="0" borderId="7" xfId="0" applyBorder="1" applyAlignment="1"/>
    <xf numFmtId="0" fontId="2" fillId="0" borderId="20" xfId="1" applyBorder="1" applyAlignment="1">
      <alignment vertical="center"/>
    </xf>
    <xf numFmtId="0" fontId="2" fillId="0" borderId="21" xfId="1" applyBorder="1" applyAlignment="1">
      <alignment vertical="center"/>
    </xf>
    <xf numFmtId="0" fontId="6" fillId="0" borderId="21" xfId="1" applyFont="1" applyBorder="1" applyAlignment="1">
      <alignment horizontal="center" vertical="center"/>
    </xf>
    <xf numFmtId="0" fontId="2" fillId="0" borderId="24" xfId="1" applyBorder="1" applyAlignment="1">
      <alignment vertical="center"/>
    </xf>
    <xf numFmtId="0" fontId="2" fillId="0" borderId="25" xfId="1" applyBorder="1" applyAlignment="1">
      <alignment vertical="center"/>
    </xf>
    <xf numFmtId="0" fontId="2" fillId="0" borderId="26" xfId="1" applyBorder="1" applyAlignment="1">
      <alignment vertical="center"/>
    </xf>
    <xf numFmtId="0" fontId="2" fillId="0" borderId="27" xfId="1" applyBorder="1" applyAlignment="1">
      <alignment vertical="center"/>
    </xf>
    <xf numFmtId="0" fontId="2" fillId="0" borderId="28" xfId="1" applyBorder="1" applyAlignment="1">
      <alignment vertical="center"/>
    </xf>
    <xf numFmtId="0" fontId="6" fillId="0" borderId="28" xfId="1" applyFont="1" applyBorder="1" applyAlignment="1">
      <alignment horizontal="center" vertical="center"/>
    </xf>
    <xf numFmtId="176" fontId="0" fillId="0" borderId="0" xfId="2" applyNumberFormat="1" applyFont="1"/>
    <xf numFmtId="176" fontId="11" fillId="0" borderId="9" xfId="2" applyNumberFormat="1" applyFont="1" applyBorder="1"/>
    <xf numFmtId="176" fontId="11" fillId="0" borderId="9" xfId="2" applyNumberFormat="1" applyFont="1" applyBorder="1" applyAlignment="1">
      <alignment vertical="center"/>
    </xf>
    <xf numFmtId="176" fontId="7" fillId="0" borderId="9" xfId="2" applyNumberFormat="1" applyFont="1" applyBorder="1"/>
    <xf numFmtId="176" fontId="7" fillId="0" borderId="16" xfId="2" applyNumberFormat="1" applyFont="1" applyBorder="1" applyAlignment="1">
      <alignment vertical="center"/>
    </xf>
    <xf numFmtId="176" fontId="7" fillId="0" borderId="23" xfId="2" applyNumberFormat="1" applyFont="1" applyBorder="1"/>
    <xf numFmtId="176" fontId="7" fillId="0" borderId="9" xfId="2" applyNumberFormat="1" applyFont="1" applyBorder="1" applyAlignment="1">
      <alignment vertical="center"/>
    </xf>
    <xf numFmtId="176" fontId="7" fillId="0" borderId="23" xfId="2" applyNumberFormat="1" applyFont="1" applyBorder="1" applyAlignment="1">
      <alignment vertical="center"/>
    </xf>
    <xf numFmtId="176" fontId="7" fillId="0" borderId="29" xfId="2" applyNumberFormat="1" applyFont="1" applyBorder="1"/>
    <xf numFmtId="38" fontId="2" fillId="0" borderId="0" xfId="3" applyFont="1" applyAlignment="1"/>
    <xf numFmtId="38" fontId="2" fillId="0" borderId="0" xfId="3" applyFont="1" applyAlignment="1">
      <alignment vertical="center"/>
    </xf>
    <xf numFmtId="0" fontId="0" fillId="0" borderId="0" xfId="1" applyFont="1"/>
    <xf numFmtId="0" fontId="9" fillId="0" borderId="0" xfId="1" applyFont="1" applyAlignment="1">
      <alignment horizontal="left"/>
    </xf>
    <xf numFmtId="0" fontId="3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2" fillId="0" borderId="1" xfId="1" applyBorder="1" applyAlignment="1">
      <alignment horizontal="center" vertical="center"/>
    </xf>
    <xf numFmtId="0" fontId="2" fillId="0" borderId="2" xfId="1" applyBorder="1" applyAlignment="1">
      <alignment horizontal="center" vertical="center"/>
    </xf>
    <xf numFmtId="0" fontId="2" fillId="0" borderId="3" xfId="1" applyBorder="1" applyAlignment="1">
      <alignment horizontal="center" vertical="center"/>
    </xf>
    <xf numFmtId="0" fontId="2" fillId="0" borderId="4" xfId="1" applyBorder="1" applyAlignment="1">
      <alignment horizontal="center" vertical="center"/>
    </xf>
    <xf numFmtId="177" fontId="9" fillId="0" borderId="0" xfId="1" applyNumberFormat="1" applyFont="1" applyAlignment="1">
      <alignment horizontal="left"/>
    </xf>
    <xf numFmtId="0" fontId="9" fillId="0" borderId="0" xfId="1" quotePrefix="1" applyFont="1" applyAlignment="1">
      <alignment horizontal="left"/>
    </xf>
    <xf numFmtId="0" fontId="2" fillId="0" borderId="21" xfId="1" applyBorder="1" applyAlignment="1">
      <alignment vertical="center"/>
    </xf>
    <xf numFmtId="0" fontId="2" fillId="0" borderId="22" xfId="1" applyBorder="1" applyAlignment="1">
      <alignment vertical="center"/>
    </xf>
    <xf numFmtId="0" fontId="2" fillId="0" borderId="14" xfId="1" applyBorder="1" applyAlignment="1">
      <alignment vertical="center"/>
    </xf>
    <xf numFmtId="0" fontId="2" fillId="0" borderId="15" xfId="1" applyBorder="1" applyAlignment="1">
      <alignment vertical="center"/>
    </xf>
    <xf numFmtId="0" fontId="2" fillId="0" borderId="10" xfId="1" applyBorder="1" applyAlignment="1">
      <alignment shrinkToFit="1"/>
    </xf>
    <xf numFmtId="0" fontId="2" fillId="0" borderId="11" xfId="1" applyBorder="1" applyAlignment="1">
      <alignment shrinkToFit="1"/>
    </xf>
    <xf numFmtId="0" fontId="2" fillId="0" borderId="12" xfId="1" applyBorder="1" applyAlignment="1">
      <alignment shrinkToFit="1"/>
    </xf>
  </cellXfs>
  <cellStyles count="4">
    <cellStyle name="桁区切り" xfId="3" builtinId="6"/>
    <cellStyle name="桁区切り 2" xfId="2" xr:uid="{00000000-0005-0000-0000-000000000000}"/>
    <cellStyle name="標準" xfId="0" builtinId="0"/>
    <cellStyle name="標準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66"/>
  <sheetViews>
    <sheetView topLeftCell="A29" zoomScale="77" zoomScaleNormal="77" workbookViewId="0">
      <selection activeCell="H66" sqref="H66"/>
    </sheetView>
  </sheetViews>
  <sheetFormatPr defaultRowHeight="13.5" x14ac:dyDescent="0.15"/>
  <cols>
    <col min="1" max="1" width="3.375" style="1" customWidth="1"/>
    <col min="2" max="2" width="6.875" style="1" customWidth="1"/>
    <col min="3" max="3" width="22.625" style="1" customWidth="1"/>
    <col min="4" max="4" width="26.625" style="1" customWidth="1"/>
    <col min="5" max="5" width="4.125" style="1" customWidth="1"/>
    <col min="6" max="6" width="10.625" style="1" customWidth="1"/>
    <col min="7" max="7" width="46.25" style="1" customWidth="1"/>
    <col min="8" max="8" width="14.625" style="44" customWidth="1"/>
    <col min="9" max="16384" width="9" style="1"/>
  </cols>
  <sheetData>
    <row r="1" spans="1:15" ht="29.25" customHeight="1" x14ac:dyDescent="0.15">
      <c r="A1" s="57" t="s">
        <v>0</v>
      </c>
      <c r="B1" s="57"/>
      <c r="C1" s="57"/>
      <c r="D1" s="57"/>
      <c r="E1" s="57"/>
      <c r="F1" s="57"/>
      <c r="G1" s="57"/>
      <c r="H1" s="57"/>
    </row>
    <row r="2" spans="1:15" ht="19.5" customHeight="1" x14ac:dyDescent="0.15">
      <c r="A2" s="58" t="s">
        <v>101</v>
      </c>
      <c r="B2" s="58"/>
      <c r="C2" s="58"/>
      <c r="D2" s="58"/>
      <c r="E2" s="58"/>
      <c r="F2" s="58"/>
      <c r="G2" s="58"/>
      <c r="H2" s="58"/>
    </row>
    <row r="3" spans="1:15" ht="18" customHeight="1" thickBot="1" x14ac:dyDescent="0.2">
      <c r="H3" s="2" t="s">
        <v>1</v>
      </c>
    </row>
    <row r="4" spans="1:15" ht="22.5" customHeight="1" x14ac:dyDescent="0.15">
      <c r="A4" s="59" t="s">
        <v>2</v>
      </c>
      <c r="B4" s="60"/>
      <c r="C4" s="60"/>
      <c r="D4" s="61" t="s">
        <v>3</v>
      </c>
      <c r="E4" s="60"/>
      <c r="F4" s="62"/>
      <c r="G4" s="3" t="s">
        <v>4</v>
      </c>
      <c r="H4" s="4" t="s">
        <v>5</v>
      </c>
    </row>
    <row r="5" spans="1:15" s="6" customFormat="1" ht="20.25" customHeight="1" x14ac:dyDescent="0.15">
      <c r="A5" s="5" t="s">
        <v>6</v>
      </c>
      <c r="D5" s="7"/>
      <c r="F5" s="8"/>
      <c r="H5" s="9"/>
      <c r="J5" s="54">
        <v>123576</v>
      </c>
    </row>
    <row r="6" spans="1:15" ht="18" customHeight="1" x14ac:dyDescent="0.15">
      <c r="A6" s="10"/>
      <c r="B6" s="1" t="s">
        <v>7</v>
      </c>
      <c r="D6" s="11" t="s">
        <v>8</v>
      </c>
      <c r="F6" s="12"/>
      <c r="G6" s="1" t="s">
        <v>9</v>
      </c>
      <c r="H6" s="13">
        <v>374740</v>
      </c>
      <c r="J6" s="53">
        <v>69115</v>
      </c>
    </row>
    <row r="7" spans="1:15" ht="18" customHeight="1" x14ac:dyDescent="0.15">
      <c r="A7" s="10"/>
      <c r="B7" s="1" t="s">
        <v>10</v>
      </c>
      <c r="D7" s="11" t="s">
        <v>11</v>
      </c>
      <c r="E7" s="14" t="s">
        <v>12</v>
      </c>
      <c r="F7" s="15">
        <v>2024796</v>
      </c>
      <c r="G7" s="1" t="s">
        <v>9</v>
      </c>
      <c r="H7" s="13">
        <v>14216127</v>
      </c>
      <c r="J7" s="53">
        <v>31227</v>
      </c>
      <c r="N7" s="63"/>
      <c r="O7" s="63"/>
    </row>
    <row r="8" spans="1:15" ht="18" customHeight="1" x14ac:dyDescent="0.15">
      <c r="A8" s="10"/>
      <c r="D8" s="11" t="s">
        <v>11</v>
      </c>
      <c r="E8" s="14" t="s">
        <v>12</v>
      </c>
      <c r="F8" s="16">
        <v>2394992</v>
      </c>
      <c r="G8" s="17"/>
      <c r="H8" s="13">
        <v>2331695</v>
      </c>
      <c r="J8" s="53">
        <v>150822</v>
      </c>
      <c r="N8" s="56"/>
      <c r="O8" s="56"/>
    </row>
    <row r="9" spans="1:15" ht="18" customHeight="1" x14ac:dyDescent="0.15">
      <c r="A9" s="10"/>
      <c r="D9" s="11" t="s">
        <v>13</v>
      </c>
      <c r="E9" s="14" t="s">
        <v>12</v>
      </c>
      <c r="F9" s="16">
        <v>3755511</v>
      </c>
      <c r="G9" s="17"/>
      <c r="H9" s="13">
        <v>612917</v>
      </c>
      <c r="J9" s="53">
        <f>SUM(J5:J8)</f>
        <v>374740</v>
      </c>
      <c r="N9" s="56"/>
      <c r="O9" s="56"/>
    </row>
    <row r="10" spans="1:15" ht="18" customHeight="1" x14ac:dyDescent="0.15">
      <c r="A10" s="10"/>
      <c r="D10" s="11" t="s">
        <v>14</v>
      </c>
      <c r="E10" s="14" t="s">
        <v>12</v>
      </c>
      <c r="F10" s="18" t="s">
        <v>15</v>
      </c>
      <c r="G10" s="19"/>
      <c r="H10" s="13">
        <v>1621584</v>
      </c>
      <c r="J10" s="53"/>
      <c r="N10" s="64"/>
      <c r="O10" s="64"/>
    </row>
    <row r="11" spans="1:15" ht="18" customHeight="1" x14ac:dyDescent="0.15">
      <c r="A11" s="10"/>
      <c r="D11" s="11" t="s">
        <v>16</v>
      </c>
      <c r="E11" s="14" t="s">
        <v>12</v>
      </c>
      <c r="F11" s="16">
        <v>1167528</v>
      </c>
      <c r="G11" s="17"/>
      <c r="H11" s="13">
        <v>2257417</v>
      </c>
      <c r="J11" s="53"/>
      <c r="N11" s="56"/>
      <c r="O11" s="56"/>
    </row>
    <row r="12" spans="1:15" ht="18" customHeight="1" x14ac:dyDescent="0.15">
      <c r="A12" s="10"/>
      <c r="D12" s="11" t="s">
        <v>17</v>
      </c>
      <c r="E12" s="14" t="s">
        <v>12</v>
      </c>
      <c r="F12" s="16">
        <v>1206599</v>
      </c>
      <c r="G12" s="17"/>
      <c r="H12" s="13">
        <v>1259621</v>
      </c>
      <c r="J12" s="53"/>
      <c r="N12" s="56"/>
      <c r="O12" s="56"/>
    </row>
    <row r="13" spans="1:15" ht="18" customHeight="1" x14ac:dyDescent="0.15">
      <c r="A13" s="10"/>
      <c r="D13" s="11" t="s">
        <v>18</v>
      </c>
      <c r="E13" s="14" t="s">
        <v>12</v>
      </c>
      <c r="F13" s="16">
        <v>5884221</v>
      </c>
      <c r="G13" s="17"/>
      <c r="H13" s="13">
        <v>1871740</v>
      </c>
      <c r="J13" s="53"/>
      <c r="N13" s="56"/>
      <c r="O13" s="56"/>
    </row>
    <row r="14" spans="1:15" ht="18" customHeight="1" x14ac:dyDescent="0.15">
      <c r="A14" s="10"/>
      <c r="D14" s="11" t="s">
        <v>19</v>
      </c>
      <c r="E14" s="14" t="s">
        <v>12</v>
      </c>
      <c r="F14" s="16">
        <v>4974336</v>
      </c>
      <c r="G14" s="17"/>
      <c r="H14" s="13">
        <v>20837</v>
      </c>
      <c r="J14" s="53"/>
      <c r="N14" s="56"/>
      <c r="O14" s="56"/>
    </row>
    <row r="15" spans="1:15" ht="18" customHeight="1" x14ac:dyDescent="0.15">
      <c r="A15" s="10"/>
      <c r="D15" s="11" t="s">
        <v>20</v>
      </c>
      <c r="E15" s="14" t="s">
        <v>12</v>
      </c>
      <c r="F15" s="16">
        <v>2065778</v>
      </c>
      <c r="G15" s="17"/>
      <c r="H15" s="13">
        <v>142024</v>
      </c>
      <c r="J15" s="53"/>
      <c r="N15" s="56"/>
      <c r="O15" s="56"/>
    </row>
    <row r="16" spans="1:15" ht="18" customHeight="1" x14ac:dyDescent="0.15">
      <c r="A16" s="10"/>
      <c r="D16" s="20" t="s">
        <v>21</v>
      </c>
      <c r="E16" s="14" t="s">
        <v>12</v>
      </c>
      <c r="F16" s="16">
        <v>4090731</v>
      </c>
      <c r="G16" s="17"/>
      <c r="H16" s="13">
        <v>1510107</v>
      </c>
      <c r="J16" s="54"/>
      <c r="N16" s="56"/>
      <c r="O16" s="56"/>
    </row>
    <row r="17" spans="1:15" ht="18" customHeight="1" x14ac:dyDescent="0.15">
      <c r="A17" s="10"/>
      <c r="C17" s="21"/>
      <c r="D17" s="11" t="s">
        <v>22</v>
      </c>
      <c r="E17" s="14" t="s">
        <v>12</v>
      </c>
      <c r="F17" s="16">
        <v>2031040</v>
      </c>
      <c r="G17" s="17"/>
      <c r="H17" s="13">
        <v>425589</v>
      </c>
      <c r="J17" s="53"/>
      <c r="N17" s="56"/>
      <c r="O17" s="56"/>
    </row>
    <row r="18" spans="1:15" ht="18" customHeight="1" x14ac:dyDescent="0.15">
      <c r="A18" s="10"/>
      <c r="D18" s="11"/>
      <c r="F18" s="12"/>
      <c r="H18" s="45"/>
      <c r="J18" s="53"/>
    </row>
    <row r="19" spans="1:15" ht="18" customHeight="1" x14ac:dyDescent="0.15">
      <c r="A19" s="10"/>
      <c r="B19" s="1" t="s">
        <v>23</v>
      </c>
      <c r="D19" s="11"/>
      <c r="F19" s="12"/>
      <c r="G19" s="1" t="s">
        <v>103</v>
      </c>
      <c r="H19" s="13">
        <v>845082</v>
      </c>
      <c r="J19" s="53"/>
    </row>
    <row r="20" spans="1:15" ht="18" customHeight="1" x14ac:dyDescent="0.15">
      <c r="A20" s="10"/>
      <c r="B20" s="1" t="s">
        <v>102</v>
      </c>
      <c r="D20" s="11"/>
      <c r="F20" s="12"/>
      <c r="G20" s="1" t="s">
        <v>104</v>
      </c>
      <c r="H20" s="13">
        <v>350000</v>
      </c>
      <c r="J20" s="53"/>
    </row>
    <row r="21" spans="1:15" ht="18" customHeight="1" x14ac:dyDescent="0.15">
      <c r="A21" s="10"/>
      <c r="B21" s="1" t="s">
        <v>24</v>
      </c>
      <c r="D21" s="11"/>
      <c r="F21" s="12"/>
      <c r="G21" s="1" t="s">
        <v>25</v>
      </c>
      <c r="H21" s="13">
        <v>-341820</v>
      </c>
      <c r="J21" s="53"/>
    </row>
    <row r="22" spans="1:15" ht="18" customHeight="1" x14ac:dyDescent="0.15">
      <c r="A22" s="10"/>
      <c r="B22" s="1" t="s">
        <v>26</v>
      </c>
      <c r="D22" s="11"/>
      <c r="F22" s="12"/>
      <c r="G22" s="22" t="s">
        <v>27</v>
      </c>
      <c r="H22" s="13">
        <v>3137893</v>
      </c>
    </row>
    <row r="23" spans="1:15" ht="18" customHeight="1" x14ac:dyDescent="0.15">
      <c r="A23" s="10"/>
      <c r="B23" s="21"/>
      <c r="D23" s="23"/>
      <c r="E23" s="24"/>
      <c r="F23" s="25"/>
      <c r="G23" s="1" t="s">
        <v>105</v>
      </c>
      <c r="H23" s="13">
        <v>155670</v>
      </c>
    </row>
    <row r="24" spans="1:15" s="6" customFormat="1" ht="21.75" customHeight="1" x14ac:dyDescent="0.15">
      <c r="A24" s="26"/>
      <c r="B24" s="27"/>
      <c r="C24" s="67" t="s">
        <v>28</v>
      </c>
      <c r="D24" s="67"/>
      <c r="E24" s="67"/>
      <c r="F24" s="67"/>
      <c r="G24" s="68"/>
      <c r="H24" s="48">
        <f>SUM(H6:H23)</f>
        <v>30791223</v>
      </c>
      <c r="J24" s="1"/>
    </row>
    <row r="25" spans="1:15" s="6" customFormat="1" ht="20.25" customHeight="1" x14ac:dyDescent="0.15">
      <c r="A25" s="5" t="s">
        <v>29</v>
      </c>
      <c r="D25" s="28"/>
      <c r="E25" s="29"/>
      <c r="F25" s="30"/>
      <c r="H25" s="46"/>
      <c r="J25" s="1"/>
    </row>
    <row r="26" spans="1:15" ht="18" customHeight="1" x14ac:dyDescent="0.15">
      <c r="A26" s="31"/>
      <c r="B26" s="1" t="s">
        <v>30</v>
      </c>
      <c r="D26" s="11"/>
      <c r="F26" s="12"/>
      <c r="G26" s="1" t="s">
        <v>31</v>
      </c>
      <c r="H26" s="45"/>
    </row>
    <row r="27" spans="1:15" ht="18" customHeight="1" x14ac:dyDescent="0.15">
      <c r="A27" s="31"/>
      <c r="B27" s="1" t="s">
        <v>32</v>
      </c>
      <c r="D27" s="20" t="s">
        <v>33</v>
      </c>
      <c r="E27" s="32" t="s">
        <v>34</v>
      </c>
      <c r="F27" s="33" t="s">
        <v>95</v>
      </c>
      <c r="G27" s="1" t="s">
        <v>35</v>
      </c>
      <c r="H27" s="47">
        <v>2000000</v>
      </c>
    </row>
    <row r="28" spans="1:15" ht="18" customHeight="1" x14ac:dyDescent="0.15">
      <c r="A28" s="31"/>
      <c r="D28" s="11" t="s">
        <v>36</v>
      </c>
      <c r="E28" s="32" t="s">
        <v>34</v>
      </c>
      <c r="F28" s="33" t="s">
        <v>96</v>
      </c>
      <c r="H28" s="47">
        <v>2000000</v>
      </c>
    </row>
    <row r="29" spans="1:15" ht="18" customHeight="1" x14ac:dyDescent="0.15">
      <c r="A29" s="31"/>
      <c r="D29" s="11" t="s">
        <v>37</v>
      </c>
      <c r="E29" s="32" t="s">
        <v>34</v>
      </c>
      <c r="F29" s="33" t="s">
        <v>97</v>
      </c>
      <c r="H29" s="47">
        <v>1000000</v>
      </c>
    </row>
    <row r="30" spans="1:15" ht="18" customHeight="1" x14ac:dyDescent="0.15">
      <c r="A30" s="31"/>
      <c r="B30" s="1" t="s">
        <v>38</v>
      </c>
      <c r="D30" s="11"/>
      <c r="E30" s="22"/>
      <c r="F30" s="33"/>
      <c r="H30" s="45"/>
    </row>
    <row r="31" spans="1:15" ht="18" customHeight="1" x14ac:dyDescent="0.15">
      <c r="A31" s="31"/>
      <c r="B31" s="1" t="s">
        <v>39</v>
      </c>
      <c r="D31" s="11" t="s">
        <v>40</v>
      </c>
      <c r="E31" s="32" t="s">
        <v>41</v>
      </c>
      <c r="F31" s="33" t="s">
        <v>42</v>
      </c>
      <c r="G31" s="21" t="s">
        <v>93</v>
      </c>
      <c r="H31" s="47">
        <v>1323000</v>
      </c>
    </row>
    <row r="32" spans="1:15" ht="18" customHeight="1" x14ac:dyDescent="0.15">
      <c r="A32" s="31"/>
      <c r="B32" s="1" t="s">
        <v>43</v>
      </c>
      <c r="D32" s="11" t="s">
        <v>44</v>
      </c>
      <c r="E32" s="32" t="s">
        <v>41</v>
      </c>
      <c r="F32" s="33" t="s">
        <v>45</v>
      </c>
      <c r="G32" s="32" t="s">
        <v>46</v>
      </c>
      <c r="H32" s="47">
        <v>11990486</v>
      </c>
    </row>
    <row r="33" spans="1:8" ht="18" customHeight="1" x14ac:dyDescent="0.15">
      <c r="A33" s="31"/>
      <c r="B33" s="1" t="s">
        <v>47</v>
      </c>
      <c r="D33" s="11" t="s">
        <v>48</v>
      </c>
      <c r="E33" s="22"/>
      <c r="F33" s="33"/>
      <c r="G33" s="21" t="s">
        <v>93</v>
      </c>
      <c r="H33" s="47">
        <v>648435</v>
      </c>
    </row>
    <row r="34" spans="1:8" ht="18" customHeight="1" x14ac:dyDescent="0.15">
      <c r="A34" s="31"/>
      <c r="B34" s="1" t="s">
        <v>49</v>
      </c>
      <c r="D34" s="11" t="s">
        <v>50</v>
      </c>
      <c r="E34" s="32" t="s">
        <v>41</v>
      </c>
      <c r="F34" s="33" t="s">
        <v>51</v>
      </c>
      <c r="G34" s="21" t="s">
        <v>52</v>
      </c>
      <c r="H34" s="13">
        <v>2500000</v>
      </c>
    </row>
    <row r="35" spans="1:8" ht="18" customHeight="1" x14ac:dyDescent="0.15">
      <c r="A35" s="31"/>
      <c r="B35" s="1" t="s">
        <v>53</v>
      </c>
      <c r="D35" s="11" t="s">
        <v>54</v>
      </c>
      <c r="E35" s="32" t="s">
        <v>41</v>
      </c>
      <c r="F35" s="33" t="s">
        <v>55</v>
      </c>
      <c r="G35" s="21" t="s">
        <v>56</v>
      </c>
      <c r="H35" s="47">
        <v>15000000</v>
      </c>
    </row>
    <row r="36" spans="1:8" ht="18" customHeight="1" x14ac:dyDescent="0.15">
      <c r="A36" s="31"/>
      <c r="D36" s="11"/>
      <c r="F36" s="12"/>
      <c r="H36" s="45"/>
    </row>
    <row r="37" spans="1:8" ht="18" customHeight="1" x14ac:dyDescent="0.15">
      <c r="A37" s="31"/>
      <c r="B37" s="1" t="s">
        <v>57</v>
      </c>
      <c r="D37" s="11"/>
      <c r="F37" s="12"/>
      <c r="G37" s="1" t="s">
        <v>58</v>
      </c>
      <c r="H37" s="45"/>
    </row>
    <row r="38" spans="1:8" ht="18" customHeight="1" x14ac:dyDescent="0.15">
      <c r="A38" s="31"/>
      <c r="B38" s="1" t="s">
        <v>59</v>
      </c>
      <c r="D38" s="11" t="s">
        <v>60</v>
      </c>
      <c r="F38" s="12"/>
      <c r="G38" s="1" t="s">
        <v>61</v>
      </c>
      <c r="H38" s="47">
        <v>297727</v>
      </c>
    </row>
    <row r="39" spans="1:8" ht="18" customHeight="1" x14ac:dyDescent="0.15">
      <c r="A39" s="31"/>
      <c r="B39" s="1" t="s">
        <v>62</v>
      </c>
      <c r="D39" s="11" t="s">
        <v>63</v>
      </c>
      <c r="F39" s="12"/>
      <c r="G39" s="1" t="s">
        <v>64</v>
      </c>
      <c r="H39" s="47">
        <v>1</v>
      </c>
    </row>
    <row r="40" spans="1:8" ht="18" customHeight="1" x14ac:dyDescent="0.15">
      <c r="A40" s="31"/>
      <c r="D40" s="11"/>
      <c r="F40" s="12"/>
      <c r="G40" s="1" t="s">
        <v>65</v>
      </c>
      <c r="H40" s="45"/>
    </row>
    <row r="41" spans="1:8" ht="18" customHeight="1" x14ac:dyDescent="0.15">
      <c r="A41" s="31"/>
      <c r="B41" s="1" t="s">
        <v>66</v>
      </c>
      <c r="D41" s="11" t="s">
        <v>67</v>
      </c>
      <c r="F41" s="12"/>
      <c r="H41" s="47">
        <v>1</v>
      </c>
    </row>
    <row r="42" spans="1:8" ht="18" customHeight="1" x14ac:dyDescent="0.15">
      <c r="A42" s="31"/>
      <c r="D42" s="11" t="s">
        <v>68</v>
      </c>
      <c r="F42" s="12"/>
      <c r="H42" s="47">
        <v>1</v>
      </c>
    </row>
    <row r="43" spans="1:8" ht="18" customHeight="1" x14ac:dyDescent="0.15">
      <c r="A43" s="10"/>
      <c r="D43" s="11" t="s">
        <v>69</v>
      </c>
      <c r="F43" s="12"/>
      <c r="H43" s="47">
        <v>1</v>
      </c>
    </row>
    <row r="44" spans="1:8" ht="18" customHeight="1" x14ac:dyDescent="0.15">
      <c r="A44" s="10"/>
      <c r="D44" s="11" t="s">
        <v>70</v>
      </c>
      <c r="F44" s="12"/>
      <c r="H44" s="47">
        <v>1</v>
      </c>
    </row>
    <row r="45" spans="1:8" ht="18" customHeight="1" x14ac:dyDescent="0.15">
      <c r="A45" s="10"/>
      <c r="D45" s="11" t="s">
        <v>71</v>
      </c>
      <c r="F45" s="12"/>
      <c r="H45" s="47">
        <v>1</v>
      </c>
    </row>
    <row r="46" spans="1:8" ht="18" customHeight="1" x14ac:dyDescent="0.15">
      <c r="A46" s="10"/>
      <c r="D46" s="11" t="s">
        <v>72</v>
      </c>
      <c r="F46" s="12"/>
      <c r="H46" s="47">
        <v>1</v>
      </c>
    </row>
    <row r="47" spans="1:8" ht="18" customHeight="1" x14ac:dyDescent="0.15">
      <c r="A47" s="10"/>
      <c r="D47" s="11" t="s">
        <v>73</v>
      </c>
      <c r="F47" s="12"/>
      <c r="H47" s="47">
        <v>1</v>
      </c>
    </row>
    <row r="48" spans="1:8" ht="18" customHeight="1" x14ac:dyDescent="0.15">
      <c r="A48" s="10"/>
      <c r="D48" s="34" t="s">
        <v>74</v>
      </c>
      <c r="F48" s="12"/>
      <c r="H48" s="47">
        <v>1</v>
      </c>
    </row>
    <row r="49" spans="1:10" ht="18" customHeight="1" x14ac:dyDescent="0.15">
      <c r="A49" s="10"/>
      <c r="D49" s="34" t="s">
        <v>98</v>
      </c>
      <c r="F49" s="12"/>
      <c r="H49" s="47">
        <v>337012</v>
      </c>
    </row>
    <row r="50" spans="1:10" ht="18" customHeight="1" x14ac:dyDescent="0.15">
      <c r="A50" s="10"/>
      <c r="B50" s="1" t="s">
        <v>75</v>
      </c>
      <c r="D50" s="11"/>
      <c r="F50" s="12"/>
      <c r="H50" s="47">
        <v>72800</v>
      </c>
    </row>
    <row r="51" spans="1:10" ht="18" customHeight="1" x14ac:dyDescent="0.15">
      <c r="A51" s="10"/>
      <c r="B51" s="1" t="s">
        <v>76</v>
      </c>
      <c r="D51" s="11" t="s">
        <v>77</v>
      </c>
      <c r="F51" s="12"/>
      <c r="H51" s="47">
        <v>3000000</v>
      </c>
    </row>
    <row r="52" spans="1:10" ht="18" customHeight="1" x14ac:dyDescent="0.15">
      <c r="A52" s="10"/>
      <c r="B52" s="1" t="s">
        <v>78</v>
      </c>
      <c r="D52" s="69" t="s">
        <v>79</v>
      </c>
      <c r="E52" s="70"/>
      <c r="F52" s="71"/>
      <c r="H52" s="47">
        <v>302403</v>
      </c>
    </row>
    <row r="53" spans="1:10" s="6" customFormat="1" ht="21" customHeight="1" x14ac:dyDescent="0.15">
      <c r="A53" s="26"/>
      <c r="B53" s="27"/>
      <c r="C53" s="67" t="s">
        <v>80</v>
      </c>
      <c r="D53" s="67"/>
      <c r="E53" s="67"/>
      <c r="F53" s="67"/>
      <c r="G53" s="68"/>
      <c r="H53" s="48">
        <f>SUM(H25:H52)</f>
        <v>40471872</v>
      </c>
      <c r="J53" s="1"/>
    </row>
    <row r="54" spans="1:10" ht="21" customHeight="1" thickBot="1" x14ac:dyDescent="0.2">
      <c r="A54" s="35"/>
      <c r="B54" s="36"/>
      <c r="C54" s="37" t="s">
        <v>81</v>
      </c>
      <c r="D54" s="65"/>
      <c r="E54" s="65"/>
      <c r="F54" s="65"/>
      <c r="G54" s="66"/>
      <c r="H54" s="49">
        <f>H24+H53</f>
        <v>71263095</v>
      </c>
      <c r="J54" s="6"/>
    </row>
    <row r="55" spans="1:10" s="6" customFormat="1" ht="18.75" customHeight="1" x14ac:dyDescent="0.15">
      <c r="A55" s="5" t="s">
        <v>82</v>
      </c>
      <c r="D55" s="38"/>
      <c r="E55" s="39"/>
      <c r="F55" s="40"/>
      <c r="H55" s="46"/>
    </row>
    <row r="56" spans="1:10" ht="18" customHeight="1" x14ac:dyDescent="0.15">
      <c r="A56" s="10"/>
      <c r="B56" s="1" t="s">
        <v>83</v>
      </c>
      <c r="D56" s="11"/>
      <c r="F56" s="12"/>
      <c r="G56" s="1" t="s">
        <v>84</v>
      </c>
      <c r="H56" s="13">
        <v>313333</v>
      </c>
    </row>
    <row r="57" spans="1:10" ht="18" customHeight="1" x14ac:dyDescent="0.15">
      <c r="A57" s="10"/>
      <c r="D57" s="11"/>
      <c r="F57" s="12"/>
      <c r="G57" s="1" t="s">
        <v>99</v>
      </c>
      <c r="H57" s="13">
        <v>120910</v>
      </c>
    </row>
    <row r="58" spans="1:10" ht="18" customHeight="1" x14ac:dyDescent="0.15">
      <c r="A58" s="10"/>
      <c r="D58" s="11"/>
      <c r="F58" s="12"/>
      <c r="G58" s="1" t="s">
        <v>85</v>
      </c>
      <c r="H58" s="13">
        <v>29799</v>
      </c>
    </row>
    <row r="59" spans="1:10" ht="18" customHeight="1" x14ac:dyDescent="0.15">
      <c r="A59" s="10"/>
      <c r="D59" s="11"/>
      <c r="F59" s="12"/>
      <c r="G59" s="1" t="s">
        <v>106</v>
      </c>
      <c r="H59" s="13">
        <v>17516</v>
      </c>
    </row>
    <row r="60" spans="1:10" ht="18" customHeight="1" x14ac:dyDescent="0.15">
      <c r="A60" s="10"/>
      <c r="B60" s="1" t="s">
        <v>86</v>
      </c>
      <c r="D60" s="11"/>
      <c r="F60" s="12"/>
      <c r="G60" s="1" t="s">
        <v>100</v>
      </c>
      <c r="H60" s="13">
        <v>26747</v>
      </c>
      <c r="J60" s="6"/>
    </row>
    <row r="61" spans="1:10" s="6" customFormat="1" ht="23.25" customHeight="1" x14ac:dyDescent="0.15">
      <c r="A61" s="26"/>
      <c r="B61" s="27"/>
      <c r="C61" s="67" t="s">
        <v>87</v>
      </c>
      <c r="D61" s="67"/>
      <c r="E61" s="67"/>
      <c r="F61" s="67"/>
      <c r="G61" s="68"/>
      <c r="H61" s="48">
        <f>SUM(H56:H60)</f>
        <v>508305</v>
      </c>
      <c r="J61" s="1"/>
    </row>
    <row r="62" spans="1:10" s="6" customFormat="1" ht="21" customHeight="1" x14ac:dyDescent="0.15">
      <c r="A62" s="5" t="s">
        <v>88</v>
      </c>
      <c r="D62" s="28"/>
      <c r="E62" s="29"/>
      <c r="F62" s="30"/>
      <c r="H62" s="50"/>
      <c r="J62" s="1"/>
    </row>
    <row r="63" spans="1:10" ht="18" customHeight="1" x14ac:dyDescent="0.15">
      <c r="A63" s="10"/>
      <c r="B63" s="1" t="s">
        <v>89</v>
      </c>
      <c r="D63" s="11"/>
      <c r="F63" s="12"/>
      <c r="G63" s="1" t="s">
        <v>94</v>
      </c>
      <c r="H63" s="47">
        <v>1530000</v>
      </c>
    </row>
    <row r="64" spans="1:10" s="6" customFormat="1" ht="22.5" customHeight="1" x14ac:dyDescent="0.15">
      <c r="A64" s="26"/>
      <c r="B64" s="27"/>
      <c r="C64" s="67" t="s">
        <v>90</v>
      </c>
      <c r="D64" s="67"/>
      <c r="E64" s="67"/>
      <c r="F64" s="67"/>
      <c r="G64" s="68"/>
      <c r="H64" s="48">
        <f>SUM(H63:H63)</f>
        <v>1530000</v>
      </c>
      <c r="J64" s="1"/>
    </row>
    <row r="65" spans="1:10" s="6" customFormat="1" ht="23.25" customHeight="1" thickBot="1" x14ac:dyDescent="0.2">
      <c r="A65" s="35"/>
      <c r="B65" s="36"/>
      <c r="C65" s="37" t="s">
        <v>91</v>
      </c>
      <c r="D65" s="65"/>
      <c r="E65" s="65"/>
      <c r="F65" s="65"/>
      <c r="G65" s="66"/>
      <c r="H65" s="51">
        <f>SUM(H61,H64)</f>
        <v>2038305</v>
      </c>
      <c r="J65" s="1"/>
    </row>
    <row r="66" spans="1:10" ht="23.25" customHeight="1" thickBot="1" x14ac:dyDescent="0.2">
      <c r="A66" s="41"/>
      <c r="B66" s="42"/>
      <c r="C66" s="43" t="s">
        <v>92</v>
      </c>
      <c r="D66" s="42"/>
      <c r="E66" s="42"/>
      <c r="F66" s="42"/>
      <c r="G66" s="42"/>
      <c r="H66" s="52">
        <f>H54-H65</f>
        <v>69224790</v>
      </c>
    </row>
  </sheetData>
  <mergeCells count="22">
    <mergeCell ref="D54:G54"/>
    <mergeCell ref="C61:G61"/>
    <mergeCell ref="C64:G64"/>
    <mergeCell ref="D65:G65"/>
    <mergeCell ref="N15:O15"/>
    <mergeCell ref="N16:O16"/>
    <mergeCell ref="N17:O17"/>
    <mergeCell ref="C24:G24"/>
    <mergeCell ref="D52:F52"/>
    <mergeCell ref="C53:G53"/>
    <mergeCell ref="N14:O14"/>
    <mergeCell ref="A1:H1"/>
    <mergeCell ref="A2:H2"/>
    <mergeCell ref="A4:C4"/>
    <mergeCell ref="D4:F4"/>
    <mergeCell ref="N7:O7"/>
    <mergeCell ref="N8:O8"/>
    <mergeCell ref="N9:O9"/>
    <mergeCell ref="N10:O10"/>
    <mergeCell ref="N11:O11"/>
    <mergeCell ref="N12:O12"/>
    <mergeCell ref="N13:O13"/>
  </mergeCells>
  <phoneticPr fontId="4"/>
  <printOptions horizontalCentered="1"/>
  <pageMargins left="0.55118110236220474" right="0.51181102362204722" top="0.43307086614173229" bottom="0.31496062992125984" header="0.62992125984251968" footer="0.51181102362204722"/>
  <pageSetup paperSize="9" scale="6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A5C1EC-AAA3-4F4F-9324-4438330776D5}">
  <sheetPr>
    <pageSetUpPr fitToPage="1"/>
  </sheetPr>
  <dimension ref="A1:O65"/>
  <sheetViews>
    <sheetView zoomScale="77" zoomScaleNormal="77" workbookViewId="0">
      <selection activeCell="O52" sqref="O52"/>
    </sheetView>
  </sheetViews>
  <sheetFormatPr defaultRowHeight="13.5" x14ac:dyDescent="0.15"/>
  <cols>
    <col min="1" max="1" width="3.375" style="1" customWidth="1"/>
    <col min="2" max="2" width="6.875" style="1" customWidth="1"/>
    <col min="3" max="3" width="22.625" style="1" customWidth="1"/>
    <col min="4" max="4" width="26.625" style="1" customWidth="1"/>
    <col min="5" max="5" width="4.125" style="1" customWidth="1"/>
    <col min="6" max="6" width="10.625" style="1" customWidth="1"/>
    <col min="7" max="7" width="46.25" style="1" customWidth="1"/>
    <col min="8" max="8" width="14.625" style="44" customWidth="1"/>
    <col min="9" max="16384" width="9" style="1"/>
  </cols>
  <sheetData>
    <row r="1" spans="1:15" ht="29.25" customHeight="1" x14ac:dyDescent="0.15">
      <c r="A1" s="57" t="s">
        <v>0</v>
      </c>
      <c r="B1" s="57"/>
      <c r="C1" s="57"/>
      <c r="D1" s="57"/>
      <c r="E1" s="57"/>
      <c r="F1" s="57"/>
      <c r="G1" s="57"/>
      <c r="H1" s="57"/>
    </row>
    <row r="2" spans="1:15" ht="19.5" customHeight="1" x14ac:dyDescent="0.15">
      <c r="A2" s="58" t="s">
        <v>107</v>
      </c>
      <c r="B2" s="58"/>
      <c r="C2" s="58"/>
      <c r="D2" s="58"/>
      <c r="E2" s="58"/>
      <c r="F2" s="58"/>
      <c r="G2" s="58"/>
      <c r="H2" s="58"/>
    </row>
    <row r="3" spans="1:15" ht="18" customHeight="1" thickBot="1" x14ac:dyDescent="0.2">
      <c r="H3" s="2" t="s">
        <v>1</v>
      </c>
    </row>
    <row r="4" spans="1:15" ht="22.5" customHeight="1" x14ac:dyDescent="0.15">
      <c r="A4" s="59" t="s">
        <v>2</v>
      </c>
      <c r="B4" s="60"/>
      <c r="C4" s="60"/>
      <c r="D4" s="61" t="s">
        <v>3</v>
      </c>
      <c r="E4" s="60"/>
      <c r="F4" s="62"/>
      <c r="G4" s="3" t="s">
        <v>4</v>
      </c>
      <c r="H4" s="4" t="s">
        <v>5</v>
      </c>
    </row>
    <row r="5" spans="1:15" s="6" customFormat="1" ht="20.25" customHeight="1" x14ac:dyDescent="0.15">
      <c r="A5" s="5" t="s">
        <v>6</v>
      </c>
      <c r="D5" s="7"/>
      <c r="F5" s="8"/>
      <c r="H5" s="9"/>
      <c r="J5" s="54"/>
    </row>
    <row r="6" spans="1:15" ht="18" customHeight="1" x14ac:dyDescent="0.15">
      <c r="A6" s="10"/>
      <c r="B6" s="1" t="s">
        <v>7</v>
      </c>
      <c r="D6" s="11" t="s">
        <v>8</v>
      </c>
      <c r="F6" s="12"/>
      <c r="G6" s="1" t="s">
        <v>9</v>
      </c>
      <c r="H6" s="13">
        <v>394979</v>
      </c>
      <c r="J6" s="53"/>
    </row>
    <row r="7" spans="1:15" ht="18" customHeight="1" x14ac:dyDescent="0.15">
      <c r="A7" s="10"/>
      <c r="B7" s="1" t="s">
        <v>10</v>
      </c>
      <c r="D7" s="11" t="s">
        <v>11</v>
      </c>
      <c r="E7" s="14" t="s">
        <v>12</v>
      </c>
      <c r="F7" s="15">
        <v>2024796</v>
      </c>
      <c r="G7" s="1" t="s">
        <v>9</v>
      </c>
      <c r="H7" s="13">
        <v>10973855</v>
      </c>
      <c r="J7" s="53"/>
      <c r="N7" s="63"/>
      <c r="O7" s="63"/>
    </row>
    <row r="8" spans="1:15" ht="18" customHeight="1" x14ac:dyDescent="0.15">
      <c r="A8" s="10"/>
      <c r="D8" s="11" t="s">
        <v>11</v>
      </c>
      <c r="E8" s="14" t="s">
        <v>12</v>
      </c>
      <c r="F8" s="16">
        <v>2394992</v>
      </c>
      <c r="G8" s="17"/>
      <c r="H8" s="13">
        <v>3266281</v>
      </c>
      <c r="J8" s="53"/>
      <c r="N8" s="56"/>
      <c r="O8" s="56"/>
    </row>
    <row r="9" spans="1:15" ht="18" customHeight="1" x14ac:dyDescent="0.15">
      <c r="A9" s="10"/>
      <c r="D9" s="11" t="s">
        <v>13</v>
      </c>
      <c r="E9" s="14" t="s">
        <v>12</v>
      </c>
      <c r="F9" s="16">
        <v>3755511</v>
      </c>
      <c r="G9" s="17"/>
      <c r="H9" s="13">
        <v>1049250</v>
      </c>
      <c r="J9" s="53"/>
      <c r="N9" s="56"/>
      <c r="O9" s="56"/>
    </row>
    <row r="10" spans="1:15" ht="18" customHeight="1" x14ac:dyDescent="0.15">
      <c r="A10" s="10"/>
      <c r="D10" s="11" t="s">
        <v>14</v>
      </c>
      <c r="E10" s="14" t="s">
        <v>12</v>
      </c>
      <c r="F10" s="18" t="s">
        <v>15</v>
      </c>
      <c r="G10" s="19"/>
      <c r="H10" s="13">
        <v>2038050</v>
      </c>
      <c r="J10" s="53"/>
      <c r="N10" s="64"/>
      <c r="O10" s="64"/>
    </row>
    <row r="11" spans="1:15" ht="18" customHeight="1" x14ac:dyDescent="0.15">
      <c r="A11" s="10"/>
      <c r="D11" s="11" t="s">
        <v>16</v>
      </c>
      <c r="E11" s="14" t="s">
        <v>12</v>
      </c>
      <c r="F11" s="16">
        <v>1167528</v>
      </c>
      <c r="G11" s="17"/>
      <c r="H11" s="13">
        <v>2757521</v>
      </c>
      <c r="J11" s="53"/>
      <c r="N11" s="56"/>
      <c r="O11" s="56"/>
    </row>
    <row r="12" spans="1:15" ht="18" customHeight="1" x14ac:dyDescent="0.15">
      <c r="A12" s="10"/>
      <c r="D12" s="11" t="s">
        <v>17</v>
      </c>
      <c r="E12" s="14" t="s">
        <v>12</v>
      </c>
      <c r="F12" s="16">
        <v>1206599</v>
      </c>
      <c r="G12" s="17"/>
      <c r="H12" s="13">
        <v>636715</v>
      </c>
      <c r="J12" s="53"/>
      <c r="N12" s="56"/>
      <c r="O12" s="56"/>
    </row>
    <row r="13" spans="1:15" ht="18" customHeight="1" x14ac:dyDescent="0.15">
      <c r="A13" s="10"/>
      <c r="D13" s="11" t="s">
        <v>18</v>
      </c>
      <c r="E13" s="14" t="s">
        <v>12</v>
      </c>
      <c r="F13" s="16">
        <v>5884221</v>
      </c>
      <c r="G13" s="17"/>
      <c r="H13" s="13">
        <v>4225751</v>
      </c>
      <c r="J13" s="53"/>
      <c r="N13" s="56"/>
      <c r="O13" s="56"/>
    </row>
    <row r="14" spans="1:15" ht="18" customHeight="1" x14ac:dyDescent="0.15">
      <c r="A14" s="10"/>
      <c r="D14" s="11" t="s">
        <v>19</v>
      </c>
      <c r="E14" s="14" t="s">
        <v>12</v>
      </c>
      <c r="F14" s="16">
        <v>4974336</v>
      </c>
      <c r="G14" s="17"/>
      <c r="H14" s="13">
        <v>20487</v>
      </c>
      <c r="J14" s="53"/>
      <c r="N14" s="56"/>
      <c r="O14" s="56"/>
    </row>
    <row r="15" spans="1:15" ht="18" customHeight="1" x14ac:dyDescent="0.15">
      <c r="A15" s="10"/>
      <c r="D15" s="11" t="s">
        <v>20</v>
      </c>
      <c r="E15" s="14" t="s">
        <v>12</v>
      </c>
      <c r="F15" s="16">
        <v>2065778</v>
      </c>
      <c r="G15" s="17"/>
      <c r="H15" s="13">
        <v>131756</v>
      </c>
      <c r="J15" s="53"/>
      <c r="N15" s="56"/>
      <c r="O15" s="56"/>
    </row>
    <row r="16" spans="1:15" ht="18" customHeight="1" x14ac:dyDescent="0.15">
      <c r="A16" s="10"/>
      <c r="D16" s="20" t="s">
        <v>21</v>
      </c>
      <c r="E16" s="14" t="s">
        <v>12</v>
      </c>
      <c r="F16" s="16">
        <v>4090731</v>
      </c>
      <c r="G16" s="17"/>
      <c r="H16" s="13">
        <v>1040642</v>
      </c>
      <c r="J16" s="54"/>
      <c r="N16" s="56"/>
      <c r="O16" s="56"/>
    </row>
    <row r="17" spans="1:15" ht="18" customHeight="1" x14ac:dyDescent="0.15">
      <c r="A17" s="10"/>
      <c r="C17" s="21"/>
      <c r="D17" s="11" t="s">
        <v>22</v>
      </c>
      <c r="E17" s="14" t="s">
        <v>12</v>
      </c>
      <c r="F17" s="16">
        <v>2031040</v>
      </c>
      <c r="G17" s="17"/>
      <c r="H17" s="13">
        <v>184910</v>
      </c>
      <c r="J17" s="53"/>
      <c r="N17" s="56"/>
      <c r="O17" s="56"/>
    </row>
    <row r="18" spans="1:15" ht="18" customHeight="1" x14ac:dyDescent="0.15">
      <c r="A18" s="10"/>
      <c r="D18" s="11"/>
      <c r="F18" s="12"/>
      <c r="H18" s="45"/>
      <c r="J18" s="53"/>
    </row>
    <row r="19" spans="1:15" ht="18" customHeight="1" x14ac:dyDescent="0.15">
      <c r="A19" s="10"/>
      <c r="B19" s="1" t="s">
        <v>23</v>
      </c>
      <c r="D19" s="11"/>
      <c r="F19" s="12"/>
      <c r="G19" s="55" t="s">
        <v>108</v>
      </c>
      <c r="H19" s="13">
        <v>635332</v>
      </c>
      <c r="J19" s="53"/>
    </row>
    <row r="20" spans="1:15" ht="18" customHeight="1" x14ac:dyDescent="0.15">
      <c r="A20" s="10"/>
      <c r="B20" s="1" t="s">
        <v>24</v>
      </c>
      <c r="D20" s="11"/>
      <c r="F20" s="12"/>
      <c r="G20" s="1" t="s">
        <v>25</v>
      </c>
      <c r="H20" s="13">
        <v>-138000</v>
      </c>
      <c r="J20" s="53"/>
    </row>
    <row r="21" spans="1:15" ht="18" customHeight="1" x14ac:dyDescent="0.15">
      <c r="A21" s="10"/>
      <c r="B21" s="1" t="s">
        <v>26</v>
      </c>
      <c r="D21" s="11"/>
      <c r="F21" s="12"/>
      <c r="G21" s="22" t="s">
        <v>27</v>
      </c>
      <c r="H21" s="13">
        <v>4031092</v>
      </c>
    </row>
    <row r="22" spans="1:15" ht="18" customHeight="1" x14ac:dyDescent="0.15">
      <c r="A22" s="10"/>
      <c r="B22" s="21"/>
      <c r="D22" s="23"/>
      <c r="E22" s="24"/>
      <c r="F22" s="25"/>
      <c r="G22" s="1" t="s">
        <v>109</v>
      </c>
      <c r="H22" s="13">
        <v>303680</v>
      </c>
    </row>
    <row r="23" spans="1:15" s="6" customFormat="1" ht="21.75" customHeight="1" x14ac:dyDescent="0.15">
      <c r="A23" s="26"/>
      <c r="B23" s="27"/>
      <c r="C23" s="67" t="s">
        <v>28</v>
      </c>
      <c r="D23" s="67"/>
      <c r="E23" s="67"/>
      <c r="F23" s="67"/>
      <c r="G23" s="68"/>
      <c r="H23" s="48">
        <f>SUM(H6:H22)</f>
        <v>31552301</v>
      </c>
      <c r="J23" s="1"/>
    </row>
    <row r="24" spans="1:15" s="6" customFormat="1" ht="20.25" customHeight="1" x14ac:dyDescent="0.15">
      <c r="A24" s="5" t="s">
        <v>29</v>
      </c>
      <c r="D24" s="28"/>
      <c r="E24" s="29"/>
      <c r="F24" s="30"/>
      <c r="H24" s="46"/>
      <c r="J24" s="1"/>
    </row>
    <row r="25" spans="1:15" ht="18" customHeight="1" x14ac:dyDescent="0.15">
      <c r="A25" s="31"/>
      <c r="B25" s="1" t="s">
        <v>30</v>
      </c>
      <c r="D25" s="11"/>
      <c r="F25" s="12"/>
      <c r="G25" s="1" t="s">
        <v>31</v>
      </c>
      <c r="H25" s="45"/>
    </row>
    <row r="26" spans="1:15" ht="18" customHeight="1" x14ac:dyDescent="0.15">
      <c r="A26" s="31"/>
      <c r="B26" s="1" t="s">
        <v>32</v>
      </c>
      <c r="D26" s="20" t="s">
        <v>33</v>
      </c>
      <c r="E26" s="32" t="s">
        <v>34</v>
      </c>
      <c r="F26" s="33" t="s">
        <v>95</v>
      </c>
      <c r="G26" s="1" t="s">
        <v>35</v>
      </c>
      <c r="H26" s="47">
        <v>2000000</v>
      </c>
    </row>
    <row r="27" spans="1:15" ht="18" customHeight="1" x14ac:dyDescent="0.15">
      <c r="A27" s="31"/>
      <c r="D27" s="11" t="s">
        <v>36</v>
      </c>
      <c r="E27" s="32" t="s">
        <v>34</v>
      </c>
      <c r="F27" s="33" t="s">
        <v>96</v>
      </c>
      <c r="H27" s="47">
        <v>2000000</v>
      </c>
    </row>
    <row r="28" spans="1:15" ht="18" customHeight="1" x14ac:dyDescent="0.15">
      <c r="A28" s="31"/>
      <c r="D28" s="11" t="s">
        <v>37</v>
      </c>
      <c r="E28" s="32" t="s">
        <v>34</v>
      </c>
      <c r="F28" s="33" t="s">
        <v>97</v>
      </c>
      <c r="H28" s="47">
        <v>1000000</v>
      </c>
    </row>
    <row r="29" spans="1:15" ht="18" customHeight="1" x14ac:dyDescent="0.15">
      <c r="A29" s="31"/>
      <c r="B29" s="1" t="s">
        <v>38</v>
      </c>
      <c r="D29" s="11"/>
      <c r="E29" s="22"/>
      <c r="F29" s="33"/>
      <c r="H29" s="45"/>
    </row>
    <row r="30" spans="1:15" ht="18" customHeight="1" x14ac:dyDescent="0.15">
      <c r="A30" s="31"/>
      <c r="B30" s="1" t="s">
        <v>39</v>
      </c>
      <c r="D30" s="11" t="s">
        <v>40</v>
      </c>
      <c r="E30" s="32" t="s">
        <v>41</v>
      </c>
      <c r="F30" s="33" t="s">
        <v>42</v>
      </c>
      <c r="G30" s="21" t="s">
        <v>93</v>
      </c>
      <c r="H30" s="47">
        <v>1953500</v>
      </c>
    </row>
    <row r="31" spans="1:15" ht="18" customHeight="1" x14ac:dyDescent="0.15">
      <c r="A31" s="31"/>
      <c r="B31" s="1" t="s">
        <v>43</v>
      </c>
      <c r="D31" s="11" t="s">
        <v>44</v>
      </c>
      <c r="E31" s="32" t="s">
        <v>41</v>
      </c>
      <c r="F31" s="33" t="s">
        <v>45</v>
      </c>
      <c r="G31" s="32" t="s">
        <v>46</v>
      </c>
      <c r="H31" s="47">
        <v>11990486</v>
      </c>
    </row>
    <row r="32" spans="1:15" ht="18" customHeight="1" x14ac:dyDescent="0.15">
      <c r="A32" s="31"/>
      <c r="B32" s="1" t="s">
        <v>47</v>
      </c>
      <c r="D32" s="11" t="s">
        <v>48</v>
      </c>
      <c r="E32" s="22"/>
      <c r="F32" s="33"/>
      <c r="G32" s="21" t="s">
        <v>93</v>
      </c>
      <c r="H32" s="47">
        <v>704415</v>
      </c>
    </row>
    <row r="33" spans="1:8" ht="18" customHeight="1" x14ac:dyDescent="0.15">
      <c r="A33" s="31"/>
      <c r="B33" s="1" t="s">
        <v>49</v>
      </c>
      <c r="D33" s="11" t="s">
        <v>50</v>
      </c>
      <c r="E33" s="32" t="s">
        <v>41</v>
      </c>
      <c r="F33" s="33" t="s">
        <v>51</v>
      </c>
      <c r="G33" s="21" t="s">
        <v>52</v>
      </c>
      <c r="H33" s="13">
        <v>1000000</v>
      </c>
    </row>
    <row r="34" spans="1:8" ht="18" customHeight="1" x14ac:dyDescent="0.15">
      <c r="A34" s="31"/>
      <c r="B34" s="1" t="s">
        <v>53</v>
      </c>
      <c r="D34" s="11" t="s">
        <v>54</v>
      </c>
      <c r="E34" s="32" t="s">
        <v>41</v>
      </c>
      <c r="F34" s="33" t="s">
        <v>55</v>
      </c>
      <c r="G34" s="21" t="s">
        <v>56</v>
      </c>
      <c r="H34" s="47">
        <v>30000000</v>
      </c>
    </row>
    <row r="35" spans="1:8" ht="18" customHeight="1" x14ac:dyDescent="0.15">
      <c r="A35" s="31"/>
      <c r="D35" s="11"/>
      <c r="F35" s="12"/>
      <c r="H35" s="45"/>
    </row>
    <row r="36" spans="1:8" ht="18" customHeight="1" x14ac:dyDescent="0.15">
      <c r="A36" s="31"/>
      <c r="B36" s="1" t="s">
        <v>57</v>
      </c>
      <c r="D36" s="11"/>
      <c r="F36" s="12"/>
      <c r="G36" s="1" t="s">
        <v>58</v>
      </c>
      <c r="H36" s="45"/>
    </row>
    <row r="37" spans="1:8" ht="18" customHeight="1" x14ac:dyDescent="0.15">
      <c r="A37" s="31"/>
      <c r="B37" s="1" t="s">
        <v>59</v>
      </c>
      <c r="D37" s="11" t="s">
        <v>60</v>
      </c>
      <c r="F37" s="12"/>
      <c r="G37" s="1" t="s">
        <v>61</v>
      </c>
      <c r="H37" s="47">
        <v>197557</v>
      </c>
    </row>
    <row r="38" spans="1:8" ht="18" customHeight="1" x14ac:dyDescent="0.15">
      <c r="A38" s="31"/>
      <c r="B38" s="1" t="s">
        <v>62</v>
      </c>
      <c r="D38" s="11" t="s">
        <v>63</v>
      </c>
      <c r="F38" s="12"/>
      <c r="G38" s="1" t="s">
        <v>64</v>
      </c>
      <c r="H38" s="47">
        <v>1</v>
      </c>
    </row>
    <row r="39" spans="1:8" ht="18" customHeight="1" x14ac:dyDescent="0.15">
      <c r="A39" s="31"/>
      <c r="D39" s="11"/>
      <c r="F39" s="12"/>
      <c r="G39" s="1" t="s">
        <v>65</v>
      </c>
      <c r="H39" s="45"/>
    </row>
    <row r="40" spans="1:8" ht="18" customHeight="1" x14ac:dyDescent="0.15">
      <c r="A40" s="31"/>
      <c r="B40" s="1" t="s">
        <v>66</v>
      </c>
      <c r="D40" s="11" t="s">
        <v>67</v>
      </c>
      <c r="F40" s="12"/>
      <c r="H40" s="47">
        <v>1</v>
      </c>
    </row>
    <row r="41" spans="1:8" ht="18" customHeight="1" x14ac:dyDescent="0.15">
      <c r="A41" s="31"/>
      <c r="D41" s="11" t="s">
        <v>68</v>
      </c>
      <c r="F41" s="12"/>
      <c r="H41" s="47">
        <v>1</v>
      </c>
    </row>
    <row r="42" spans="1:8" ht="18" customHeight="1" x14ac:dyDescent="0.15">
      <c r="A42" s="10"/>
      <c r="D42" s="11" t="s">
        <v>69</v>
      </c>
      <c r="F42" s="12"/>
      <c r="H42" s="47">
        <v>1</v>
      </c>
    </row>
    <row r="43" spans="1:8" ht="18" customHeight="1" x14ac:dyDescent="0.15">
      <c r="A43" s="10"/>
      <c r="D43" s="11" t="s">
        <v>70</v>
      </c>
      <c r="F43" s="12"/>
      <c r="H43" s="47">
        <v>1</v>
      </c>
    </row>
    <row r="44" spans="1:8" ht="18" customHeight="1" x14ac:dyDescent="0.15">
      <c r="A44" s="10"/>
      <c r="D44" s="11" t="s">
        <v>71</v>
      </c>
      <c r="F44" s="12"/>
      <c r="H44" s="47">
        <v>1</v>
      </c>
    </row>
    <row r="45" spans="1:8" ht="18" customHeight="1" x14ac:dyDescent="0.15">
      <c r="A45" s="10"/>
      <c r="D45" s="11" t="s">
        <v>72</v>
      </c>
      <c r="F45" s="12"/>
      <c r="H45" s="47">
        <v>1</v>
      </c>
    </row>
    <row r="46" spans="1:8" ht="18" customHeight="1" x14ac:dyDescent="0.15">
      <c r="A46" s="10"/>
      <c r="D46" s="11" t="s">
        <v>73</v>
      </c>
      <c r="F46" s="12"/>
      <c r="H46" s="47">
        <v>1</v>
      </c>
    </row>
    <row r="47" spans="1:8" ht="18" customHeight="1" x14ac:dyDescent="0.15">
      <c r="A47" s="10"/>
      <c r="D47" s="34" t="s">
        <v>74</v>
      </c>
      <c r="F47" s="12"/>
      <c r="H47" s="47">
        <v>1</v>
      </c>
    </row>
    <row r="48" spans="1:8" ht="18" customHeight="1" x14ac:dyDescent="0.15">
      <c r="A48" s="10"/>
      <c r="D48" s="34" t="s">
        <v>98</v>
      </c>
      <c r="F48" s="12"/>
      <c r="H48" s="47">
        <v>192454</v>
      </c>
    </row>
    <row r="49" spans="1:10" ht="18" customHeight="1" x14ac:dyDescent="0.15">
      <c r="A49" s="10"/>
      <c r="B49" s="1" t="s">
        <v>75</v>
      </c>
      <c r="D49" s="11"/>
      <c r="F49" s="12"/>
      <c r="H49" s="47">
        <v>72800</v>
      </c>
    </row>
    <row r="50" spans="1:10" ht="18" customHeight="1" x14ac:dyDescent="0.15">
      <c r="A50" s="10"/>
      <c r="B50" s="1" t="s">
        <v>76</v>
      </c>
      <c r="D50" s="11" t="s">
        <v>77</v>
      </c>
      <c r="F50" s="12"/>
      <c r="H50" s="47">
        <v>3000000</v>
      </c>
    </row>
    <row r="51" spans="1:10" ht="18" customHeight="1" x14ac:dyDescent="0.15">
      <c r="A51" s="10"/>
      <c r="B51" s="1" t="s">
        <v>78</v>
      </c>
      <c r="D51" s="69" t="s">
        <v>79</v>
      </c>
      <c r="E51" s="70"/>
      <c r="F51" s="71"/>
      <c r="H51" s="47">
        <v>469803</v>
      </c>
    </row>
    <row r="52" spans="1:10" s="6" customFormat="1" ht="21" customHeight="1" x14ac:dyDescent="0.15">
      <c r="A52" s="26"/>
      <c r="B52" s="27"/>
      <c r="C52" s="67" t="s">
        <v>80</v>
      </c>
      <c r="D52" s="67"/>
      <c r="E52" s="67"/>
      <c r="F52" s="67"/>
      <c r="G52" s="68"/>
      <c r="H52" s="48">
        <f>SUM(H24:H51)</f>
        <v>54581024</v>
      </c>
      <c r="J52" s="1"/>
    </row>
    <row r="53" spans="1:10" ht="21" customHeight="1" thickBot="1" x14ac:dyDescent="0.2">
      <c r="A53" s="35"/>
      <c r="B53" s="36"/>
      <c r="C53" s="37" t="s">
        <v>81</v>
      </c>
      <c r="D53" s="65"/>
      <c r="E53" s="65"/>
      <c r="F53" s="65"/>
      <c r="G53" s="66"/>
      <c r="H53" s="49">
        <f>H23+H52</f>
        <v>86133325</v>
      </c>
      <c r="J53" s="6"/>
    </row>
    <row r="54" spans="1:10" s="6" customFormat="1" ht="18.75" customHeight="1" x14ac:dyDescent="0.15">
      <c r="A54" s="5" t="s">
        <v>82</v>
      </c>
      <c r="D54" s="38"/>
      <c r="E54" s="39"/>
      <c r="F54" s="40"/>
      <c r="H54" s="46"/>
    </row>
    <row r="55" spans="1:10" ht="18" customHeight="1" x14ac:dyDescent="0.15">
      <c r="A55" s="10"/>
      <c r="B55" s="1" t="s">
        <v>83</v>
      </c>
      <c r="D55" s="11"/>
      <c r="F55" s="12"/>
      <c r="G55" s="1" t="s">
        <v>84</v>
      </c>
      <c r="H55" s="13">
        <v>250000</v>
      </c>
    </row>
    <row r="56" spans="1:10" ht="18" customHeight="1" x14ac:dyDescent="0.15">
      <c r="A56" s="10"/>
      <c r="D56" s="11"/>
      <c r="F56" s="12"/>
      <c r="G56" s="1" t="s">
        <v>99</v>
      </c>
      <c r="H56" s="13">
        <v>117850</v>
      </c>
    </row>
    <row r="57" spans="1:10" ht="18" customHeight="1" x14ac:dyDescent="0.15">
      <c r="A57" s="10"/>
      <c r="D57" s="11"/>
      <c r="F57" s="12"/>
      <c r="G57" s="1" t="s">
        <v>85</v>
      </c>
      <c r="H57" s="13">
        <v>54967</v>
      </c>
    </row>
    <row r="58" spans="1:10" ht="18" customHeight="1" x14ac:dyDescent="0.15">
      <c r="A58" s="10"/>
      <c r="D58" s="11"/>
      <c r="F58" s="12"/>
      <c r="G58" s="1" t="s">
        <v>106</v>
      </c>
      <c r="H58" s="13">
        <v>25198</v>
      </c>
    </row>
    <row r="59" spans="1:10" ht="18" customHeight="1" x14ac:dyDescent="0.15">
      <c r="A59" s="10"/>
      <c r="D59" s="11"/>
      <c r="F59" s="12"/>
      <c r="H59" s="13"/>
      <c r="J59" s="6"/>
    </row>
    <row r="60" spans="1:10" s="6" customFormat="1" ht="23.25" customHeight="1" x14ac:dyDescent="0.15">
      <c r="A60" s="26"/>
      <c r="B60" s="27"/>
      <c r="C60" s="67" t="s">
        <v>87</v>
      </c>
      <c r="D60" s="67"/>
      <c r="E60" s="67"/>
      <c r="F60" s="67"/>
      <c r="G60" s="68"/>
      <c r="H60" s="48">
        <f>SUM(H55:H59)</f>
        <v>448015</v>
      </c>
      <c r="J60" s="1"/>
    </row>
    <row r="61" spans="1:10" s="6" customFormat="1" ht="21" customHeight="1" x14ac:dyDescent="0.15">
      <c r="A61" s="5" t="s">
        <v>88</v>
      </c>
      <c r="D61" s="28"/>
      <c r="E61" s="29"/>
      <c r="F61" s="30"/>
      <c r="H61" s="50"/>
      <c r="J61" s="1"/>
    </row>
    <row r="62" spans="1:10" ht="18" customHeight="1" x14ac:dyDescent="0.15">
      <c r="A62" s="10"/>
      <c r="B62" s="1" t="s">
        <v>89</v>
      </c>
      <c r="D62" s="11"/>
      <c r="F62" s="12"/>
      <c r="G62" s="1" t="s">
        <v>94</v>
      </c>
      <c r="H62" s="47">
        <v>1963500</v>
      </c>
    </row>
    <row r="63" spans="1:10" s="6" customFormat="1" ht="22.5" customHeight="1" x14ac:dyDescent="0.15">
      <c r="A63" s="26"/>
      <c r="B63" s="27"/>
      <c r="C63" s="67" t="s">
        <v>90</v>
      </c>
      <c r="D63" s="67"/>
      <c r="E63" s="67"/>
      <c r="F63" s="67"/>
      <c r="G63" s="68"/>
      <c r="H63" s="48">
        <f>SUM(H62:H62)</f>
        <v>1963500</v>
      </c>
      <c r="J63" s="1"/>
    </row>
    <row r="64" spans="1:10" s="6" customFormat="1" ht="23.25" customHeight="1" thickBot="1" x14ac:dyDescent="0.2">
      <c r="A64" s="35"/>
      <c r="B64" s="36"/>
      <c r="C64" s="37" t="s">
        <v>91</v>
      </c>
      <c r="D64" s="65"/>
      <c r="E64" s="65"/>
      <c r="F64" s="65"/>
      <c r="G64" s="66"/>
      <c r="H64" s="51">
        <f>SUM(H60,H63)</f>
        <v>2411515</v>
      </c>
      <c r="J64" s="1"/>
    </row>
    <row r="65" spans="1:8" ht="23.25" customHeight="1" thickBot="1" x14ac:dyDescent="0.2">
      <c r="A65" s="41"/>
      <c r="B65" s="42"/>
      <c r="C65" s="43" t="s">
        <v>92</v>
      </c>
      <c r="D65" s="42"/>
      <c r="E65" s="42"/>
      <c r="F65" s="42"/>
      <c r="G65" s="42"/>
      <c r="H65" s="52">
        <f>H53-H64</f>
        <v>83721810</v>
      </c>
    </row>
  </sheetData>
  <mergeCells count="22">
    <mergeCell ref="D53:G53"/>
    <mergeCell ref="C60:G60"/>
    <mergeCell ref="C63:G63"/>
    <mergeCell ref="D64:G64"/>
    <mergeCell ref="N15:O15"/>
    <mergeCell ref="N16:O16"/>
    <mergeCell ref="N17:O17"/>
    <mergeCell ref="C23:G23"/>
    <mergeCell ref="D51:F51"/>
    <mergeCell ref="C52:G52"/>
    <mergeCell ref="N14:O14"/>
    <mergeCell ref="A1:H1"/>
    <mergeCell ref="A2:H2"/>
    <mergeCell ref="A4:C4"/>
    <mergeCell ref="D4:F4"/>
    <mergeCell ref="N7:O7"/>
    <mergeCell ref="N8:O8"/>
    <mergeCell ref="N9:O9"/>
    <mergeCell ref="N10:O10"/>
    <mergeCell ref="N11:O11"/>
    <mergeCell ref="N12:O12"/>
    <mergeCell ref="N13:O13"/>
  </mergeCells>
  <phoneticPr fontId="4"/>
  <printOptions horizontalCentered="1"/>
  <pageMargins left="0.55118110236220474" right="0.51181102362204722" top="0.43307086614173229" bottom="0.31496062992125984" header="0.62992125984251968" footer="0.51181102362204722"/>
  <pageSetup paperSize="9" scale="6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C8C1EE-5A34-4345-B428-4510BC8EDF9E}">
  <sheetPr>
    <tabColor rgb="FFFFFF00"/>
    <pageSetUpPr fitToPage="1"/>
  </sheetPr>
  <dimension ref="A1:O65"/>
  <sheetViews>
    <sheetView tabSelected="1" topLeftCell="A6" zoomScale="77" zoomScaleNormal="77" workbookViewId="0">
      <selection activeCell="N15" sqref="N15:O15"/>
    </sheetView>
  </sheetViews>
  <sheetFormatPr defaultRowHeight="13.5" x14ac:dyDescent="0.15"/>
  <cols>
    <col min="1" max="1" width="3.375" style="1" customWidth="1"/>
    <col min="2" max="2" width="6.875" style="1" customWidth="1"/>
    <col min="3" max="3" width="22.625" style="1" customWidth="1"/>
    <col min="4" max="4" width="26.625" style="1" customWidth="1"/>
    <col min="5" max="5" width="4.125" style="1" customWidth="1"/>
    <col min="6" max="6" width="10.625" style="1" customWidth="1"/>
    <col min="7" max="7" width="46.25" style="1" customWidth="1"/>
    <col min="8" max="8" width="14.625" style="44" customWidth="1"/>
    <col min="9" max="16384" width="9" style="1"/>
  </cols>
  <sheetData>
    <row r="1" spans="1:15" ht="29.25" customHeight="1" x14ac:dyDescent="0.15">
      <c r="A1" s="57" t="s">
        <v>0</v>
      </c>
      <c r="B1" s="57"/>
      <c r="C1" s="57"/>
      <c r="D1" s="57"/>
      <c r="E1" s="57"/>
      <c r="F1" s="57"/>
      <c r="G1" s="57"/>
      <c r="H1" s="57"/>
    </row>
    <row r="2" spans="1:15" ht="19.5" customHeight="1" x14ac:dyDescent="0.15">
      <c r="A2" s="58" t="s">
        <v>110</v>
      </c>
      <c r="B2" s="58"/>
      <c r="C2" s="58"/>
      <c r="D2" s="58"/>
      <c r="E2" s="58"/>
      <c r="F2" s="58"/>
      <c r="G2" s="58"/>
      <c r="H2" s="58"/>
    </row>
    <row r="3" spans="1:15" ht="18" customHeight="1" thickBot="1" x14ac:dyDescent="0.2">
      <c r="H3" s="2" t="s">
        <v>1</v>
      </c>
    </row>
    <row r="4" spans="1:15" ht="22.5" customHeight="1" x14ac:dyDescent="0.15">
      <c r="A4" s="59" t="s">
        <v>2</v>
      </c>
      <c r="B4" s="60"/>
      <c r="C4" s="60"/>
      <c r="D4" s="61" t="s">
        <v>3</v>
      </c>
      <c r="E4" s="60"/>
      <c r="F4" s="62"/>
      <c r="G4" s="3" t="s">
        <v>4</v>
      </c>
      <c r="H4" s="4" t="s">
        <v>5</v>
      </c>
    </row>
    <row r="5" spans="1:15" s="6" customFormat="1" ht="20.25" customHeight="1" x14ac:dyDescent="0.15">
      <c r="A5" s="5" t="s">
        <v>6</v>
      </c>
      <c r="D5" s="7"/>
      <c r="F5" s="8"/>
      <c r="H5" s="9"/>
      <c r="J5" s="54"/>
    </row>
    <row r="6" spans="1:15" ht="18" customHeight="1" x14ac:dyDescent="0.15">
      <c r="A6" s="10"/>
      <c r="B6" s="1" t="s">
        <v>7</v>
      </c>
      <c r="D6" s="11" t="s">
        <v>8</v>
      </c>
      <c r="F6" s="12"/>
      <c r="G6" s="1" t="s">
        <v>9</v>
      </c>
      <c r="H6" s="13">
        <v>191554</v>
      </c>
      <c r="J6" s="53"/>
    </row>
    <row r="7" spans="1:15" ht="18" customHeight="1" x14ac:dyDescent="0.15">
      <c r="A7" s="10"/>
      <c r="B7" s="1" t="s">
        <v>10</v>
      </c>
      <c r="D7" s="11" t="s">
        <v>11</v>
      </c>
      <c r="E7" s="14" t="s">
        <v>12</v>
      </c>
      <c r="F7" s="15">
        <v>2024796</v>
      </c>
      <c r="G7" s="1" t="s">
        <v>9</v>
      </c>
      <c r="H7" s="13">
        <v>21614646</v>
      </c>
      <c r="J7" s="53"/>
      <c r="N7" s="63"/>
      <c r="O7" s="63"/>
    </row>
    <row r="8" spans="1:15" ht="18" customHeight="1" x14ac:dyDescent="0.15">
      <c r="A8" s="10"/>
      <c r="D8" s="11" t="s">
        <v>11</v>
      </c>
      <c r="E8" s="14" t="s">
        <v>12</v>
      </c>
      <c r="F8" s="16">
        <v>2394992</v>
      </c>
      <c r="G8" s="17"/>
      <c r="H8" s="13">
        <v>4614878</v>
      </c>
      <c r="J8" s="53"/>
      <c r="N8" s="56"/>
      <c r="O8" s="56"/>
    </row>
    <row r="9" spans="1:15" ht="18" customHeight="1" x14ac:dyDescent="0.15">
      <c r="A9" s="10"/>
      <c r="D9" s="11" t="s">
        <v>13</v>
      </c>
      <c r="E9" s="14" t="s">
        <v>12</v>
      </c>
      <c r="F9" s="16">
        <v>3755511</v>
      </c>
      <c r="G9" s="17"/>
      <c r="H9" s="13">
        <v>1049457</v>
      </c>
      <c r="J9" s="53"/>
      <c r="N9" s="56"/>
      <c r="O9" s="56"/>
    </row>
    <row r="10" spans="1:15" ht="18" customHeight="1" x14ac:dyDescent="0.15">
      <c r="A10" s="10"/>
      <c r="D10" s="11" t="s">
        <v>14</v>
      </c>
      <c r="E10" s="14" t="s">
        <v>12</v>
      </c>
      <c r="F10" s="18" t="s">
        <v>15</v>
      </c>
      <c r="G10" s="19"/>
      <c r="H10" s="13">
        <v>2336519</v>
      </c>
      <c r="J10" s="53"/>
      <c r="N10" s="64"/>
      <c r="O10" s="64"/>
    </row>
    <row r="11" spans="1:15" ht="18" customHeight="1" x14ac:dyDescent="0.15">
      <c r="A11" s="10"/>
      <c r="D11" s="11" t="s">
        <v>16</v>
      </c>
      <c r="E11" s="14" t="s">
        <v>12</v>
      </c>
      <c r="F11" s="16">
        <v>1167528</v>
      </c>
      <c r="G11" s="17"/>
      <c r="H11" s="13">
        <v>3372927</v>
      </c>
      <c r="J11" s="53"/>
      <c r="N11" s="56"/>
      <c r="O11" s="56"/>
    </row>
    <row r="12" spans="1:15" ht="18" customHeight="1" x14ac:dyDescent="0.15">
      <c r="A12" s="10"/>
      <c r="D12" s="11" t="s">
        <v>17</v>
      </c>
      <c r="E12" s="14" t="s">
        <v>12</v>
      </c>
      <c r="F12" s="16">
        <v>1206599</v>
      </c>
      <c r="G12" s="17"/>
      <c r="H12" s="13">
        <v>627314</v>
      </c>
      <c r="J12" s="53"/>
      <c r="N12" s="56"/>
      <c r="O12" s="56"/>
    </row>
    <row r="13" spans="1:15" ht="18" customHeight="1" x14ac:dyDescent="0.15">
      <c r="A13" s="10"/>
      <c r="D13" s="11" t="s">
        <v>18</v>
      </c>
      <c r="E13" s="14" t="s">
        <v>12</v>
      </c>
      <c r="F13" s="16">
        <v>5884221</v>
      </c>
      <c r="G13" s="17"/>
      <c r="H13" s="13">
        <v>4966714</v>
      </c>
      <c r="J13" s="53"/>
      <c r="N13" s="56"/>
      <c r="O13" s="56"/>
    </row>
    <row r="14" spans="1:15" ht="18" customHeight="1" x14ac:dyDescent="0.15">
      <c r="A14" s="10"/>
      <c r="D14" s="11" t="s">
        <v>19</v>
      </c>
      <c r="E14" s="14" t="s">
        <v>12</v>
      </c>
      <c r="F14" s="16">
        <v>4974336</v>
      </c>
      <c r="G14" s="17"/>
      <c r="H14" s="13">
        <v>19977</v>
      </c>
      <c r="J14" s="53"/>
      <c r="N14" s="56"/>
      <c r="O14" s="56"/>
    </row>
    <row r="15" spans="1:15" ht="18" customHeight="1" x14ac:dyDescent="0.15">
      <c r="A15" s="10"/>
      <c r="D15" s="11" t="s">
        <v>20</v>
      </c>
      <c r="E15" s="14" t="s">
        <v>12</v>
      </c>
      <c r="F15" s="16">
        <v>2065778</v>
      </c>
      <c r="G15" s="17"/>
      <c r="H15" s="13">
        <v>198011</v>
      </c>
      <c r="J15" s="53"/>
      <c r="N15" s="56"/>
      <c r="O15" s="56"/>
    </row>
    <row r="16" spans="1:15" ht="18" customHeight="1" x14ac:dyDescent="0.15">
      <c r="A16" s="10"/>
      <c r="D16" s="20" t="s">
        <v>21</v>
      </c>
      <c r="E16" s="14" t="s">
        <v>12</v>
      </c>
      <c r="F16" s="16">
        <v>4090731</v>
      </c>
      <c r="G16" s="17"/>
      <c r="H16" s="13">
        <v>164213</v>
      </c>
      <c r="J16" s="54"/>
      <c r="N16" s="56"/>
      <c r="O16" s="56"/>
    </row>
    <row r="17" spans="1:15" ht="18" customHeight="1" x14ac:dyDescent="0.15">
      <c r="A17" s="10"/>
      <c r="C17" s="21"/>
      <c r="D17" s="11" t="s">
        <v>22</v>
      </c>
      <c r="E17" s="14" t="s">
        <v>12</v>
      </c>
      <c r="F17" s="16">
        <v>2031040</v>
      </c>
      <c r="G17" s="17"/>
      <c r="H17" s="13">
        <v>237923</v>
      </c>
      <c r="J17" s="53"/>
      <c r="N17" s="56"/>
      <c r="O17" s="56"/>
    </row>
    <row r="18" spans="1:15" ht="18" customHeight="1" x14ac:dyDescent="0.15">
      <c r="A18" s="10"/>
      <c r="D18" s="11"/>
      <c r="F18" s="12"/>
      <c r="H18" s="45"/>
      <c r="J18" s="53"/>
    </row>
    <row r="19" spans="1:15" ht="18" customHeight="1" x14ac:dyDescent="0.15">
      <c r="A19" s="10"/>
      <c r="B19" s="1" t="s">
        <v>23</v>
      </c>
      <c r="D19" s="11"/>
      <c r="F19" s="12"/>
      <c r="G19" s="55" t="s">
        <v>112</v>
      </c>
      <c r="H19" s="13">
        <v>666664</v>
      </c>
      <c r="J19" s="53"/>
    </row>
    <row r="20" spans="1:15" ht="18" customHeight="1" x14ac:dyDescent="0.15">
      <c r="A20" s="10"/>
      <c r="B20" s="1" t="s">
        <v>24</v>
      </c>
      <c r="D20" s="11"/>
      <c r="F20" s="12"/>
      <c r="H20" s="13">
        <v>0</v>
      </c>
      <c r="J20" s="53"/>
    </row>
    <row r="21" spans="1:15" ht="18" customHeight="1" x14ac:dyDescent="0.15">
      <c r="A21" s="10"/>
      <c r="B21" s="1" t="s">
        <v>26</v>
      </c>
      <c r="D21" s="11"/>
      <c r="F21" s="12"/>
      <c r="G21" s="22" t="s">
        <v>27</v>
      </c>
      <c r="H21" s="13">
        <v>1466141</v>
      </c>
    </row>
    <row r="22" spans="1:15" ht="18" customHeight="1" x14ac:dyDescent="0.15">
      <c r="A22" s="10"/>
      <c r="B22" s="21"/>
      <c r="D22" s="23"/>
      <c r="E22" s="24"/>
      <c r="F22" s="25"/>
      <c r="G22" s="1" t="s">
        <v>109</v>
      </c>
      <c r="H22" s="13">
        <v>161450</v>
      </c>
    </row>
    <row r="23" spans="1:15" s="6" customFormat="1" ht="21.75" customHeight="1" x14ac:dyDescent="0.15">
      <c r="A23" s="26"/>
      <c r="B23" s="27"/>
      <c r="C23" s="67" t="s">
        <v>28</v>
      </c>
      <c r="D23" s="67"/>
      <c r="E23" s="67"/>
      <c r="F23" s="67"/>
      <c r="G23" s="68"/>
      <c r="H23" s="48">
        <f>SUM(H6:H22)</f>
        <v>41688388</v>
      </c>
      <c r="J23" s="1"/>
    </row>
    <row r="24" spans="1:15" s="6" customFormat="1" ht="20.25" customHeight="1" x14ac:dyDescent="0.15">
      <c r="A24" s="5" t="s">
        <v>29</v>
      </c>
      <c r="D24" s="28"/>
      <c r="E24" s="29"/>
      <c r="F24" s="30"/>
      <c r="H24" s="46"/>
      <c r="J24" s="1"/>
    </row>
    <row r="25" spans="1:15" ht="18" customHeight="1" x14ac:dyDescent="0.15">
      <c r="A25" s="31"/>
      <c r="B25" s="1" t="s">
        <v>30</v>
      </c>
      <c r="D25" s="11"/>
      <c r="F25" s="12"/>
      <c r="G25" s="1" t="s">
        <v>31</v>
      </c>
      <c r="H25" s="45"/>
    </row>
    <row r="26" spans="1:15" ht="18" customHeight="1" x14ac:dyDescent="0.15">
      <c r="A26" s="31"/>
      <c r="B26" s="1" t="s">
        <v>32</v>
      </c>
      <c r="D26" s="20" t="s">
        <v>33</v>
      </c>
      <c r="E26" s="32" t="s">
        <v>34</v>
      </c>
      <c r="F26" s="33" t="s">
        <v>95</v>
      </c>
      <c r="G26" s="1" t="s">
        <v>35</v>
      </c>
      <c r="H26" s="47">
        <v>2000000</v>
      </c>
    </row>
    <row r="27" spans="1:15" ht="18" customHeight="1" x14ac:dyDescent="0.15">
      <c r="A27" s="31"/>
      <c r="D27" s="11" t="s">
        <v>36</v>
      </c>
      <c r="E27" s="32" t="s">
        <v>34</v>
      </c>
      <c r="F27" s="33" t="s">
        <v>96</v>
      </c>
      <c r="H27" s="47">
        <v>2000000</v>
      </c>
    </row>
    <row r="28" spans="1:15" ht="18" customHeight="1" x14ac:dyDescent="0.15">
      <c r="A28" s="31"/>
      <c r="D28" s="11" t="s">
        <v>37</v>
      </c>
      <c r="E28" s="32" t="s">
        <v>34</v>
      </c>
      <c r="F28" s="33" t="s">
        <v>97</v>
      </c>
      <c r="H28" s="47">
        <v>1000000</v>
      </c>
    </row>
    <row r="29" spans="1:15" ht="18" customHeight="1" x14ac:dyDescent="0.15">
      <c r="A29" s="31"/>
      <c r="B29" s="1" t="s">
        <v>38</v>
      </c>
      <c r="D29" s="11"/>
      <c r="E29" s="22"/>
      <c r="F29" s="33"/>
      <c r="H29" s="45"/>
    </row>
    <row r="30" spans="1:15" ht="18" customHeight="1" x14ac:dyDescent="0.15">
      <c r="A30" s="31"/>
      <c r="B30" s="1" t="s">
        <v>39</v>
      </c>
      <c r="D30" s="11" t="s">
        <v>40</v>
      </c>
      <c r="E30" s="32" t="s">
        <v>41</v>
      </c>
      <c r="F30" s="33" t="s">
        <v>42</v>
      </c>
      <c r="G30" s="21" t="s">
        <v>111</v>
      </c>
      <c r="H30" s="47">
        <v>2427750</v>
      </c>
    </row>
    <row r="31" spans="1:15" ht="18" customHeight="1" x14ac:dyDescent="0.15">
      <c r="A31" s="31"/>
      <c r="B31" s="1" t="s">
        <v>43</v>
      </c>
      <c r="D31" s="11" t="s">
        <v>44</v>
      </c>
      <c r="E31" s="32" t="s">
        <v>41</v>
      </c>
      <c r="F31" s="33" t="s">
        <v>45</v>
      </c>
      <c r="G31" s="32" t="s">
        <v>46</v>
      </c>
      <c r="H31" s="47">
        <v>11990486</v>
      </c>
    </row>
    <row r="32" spans="1:15" ht="18" customHeight="1" x14ac:dyDescent="0.15">
      <c r="A32" s="31"/>
      <c r="B32" s="1" t="s">
        <v>47</v>
      </c>
      <c r="D32" s="11" t="s">
        <v>48</v>
      </c>
      <c r="E32" s="22"/>
      <c r="F32" s="33"/>
      <c r="G32" s="21" t="s">
        <v>111</v>
      </c>
      <c r="H32" s="13">
        <v>760395</v>
      </c>
    </row>
    <row r="33" spans="1:8" ht="18" customHeight="1" x14ac:dyDescent="0.15">
      <c r="A33" s="31"/>
      <c r="B33" s="1" t="s">
        <v>49</v>
      </c>
      <c r="D33" s="11" t="s">
        <v>50</v>
      </c>
      <c r="E33" s="32" t="s">
        <v>41</v>
      </c>
      <c r="F33" s="33" t="s">
        <v>51</v>
      </c>
      <c r="G33" s="21" t="s">
        <v>52</v>
      </c>
      <c r="H33" s="13">
        <v>2500000</v>
      </c>
    </row>
    <row r="34" spans="1:8" ht="18" customHeight="1" x14ac:dyDescent="0.15">
      <c r="A34" s="31"/>
      <c r="B34" s="1" t="s">
        <v>53</v>
      </c>
      <c r="D34" s="11" t="s">
        <v>54</v>
      </c>
      <c r="E34" s="32" t="s">
        <v>41</v>
      </c>
      <c r="F34" s="33" t="s">
        <v>55</v>
      </c>
      <c r="G34" s="21" t="s">
        <v>56</v>
      </c>
      <c r="H34" s="47">
        <v>30000000</v>
      </c>
    </row>
    <row r="35" spans="1:8" ht="18" customHeight="1" x14ac:dyDescent="0.15">
      <c r="A35" s="31"/>
      <c r="D35" s="11"/>
      <c r="F35" s="12"/>
      <c r="H35" s="45"/>
    </row>
    <row r="36" spans="1:8" ht="18" customHeight="1" x14ac:dyDescent="0.15">
      <c r="A36" s="31"/>
      <c r="B36" s="1" t="s">
        <v>57</v>
      </c>
      <c r="D36" s="11"/>
      <c r="F36" s="12"/>
      <c r="G36" s="1" t="s">
        <v>58</v>
      </c>
      <c r="H36" s="45"/>
    </row>
    <row r="37" spans="1:8" ht="18" customHeight="1" x14ac:dyDescent="0.15">
      <c r="A37" s="31"/>
      <c r="B37" s="1" t="s">
        <v>59</v>
      </c>
      <c r="D37" s="11" t="s">
        <v>60</v>
      </c>
      <c r="F37" s="12"/>
      <c r="G37" s="1" t="s">
        <v>61</v>
      </c>
      <c r="H37" s="47">
        <v>97387</v>
      </c>
    </row>
    <row r="38" spans="1:8" ht="18" customHeight="1" x14ac:dyDescent="0.15">
      <c r="A38" s="31"/>
      <c r="B38" s="1" t="s">
        <v>62</v>
      </c>
      <c r="D38" s="11" t="s">
        <v>63</v>
      </c>
      <c r="F38" s="12"/>
      <c r="G38" s="1" t="s">
        <v>64</v>
      </c>
      <c r="H38" s="47">
        <v>1</v>
      </c>
    </row>
    <row r="39" spans="1:8" ht="18" customHeight="1" x14ac:dyDescent="0.15">
      <c r="A39" s="31"/>
      <c r="D39" s="11"/>
      <c r="F39" s="12"/>
      <c r="G39" s="1" t="s">
        <v>65</v>
      </c>
      <c r="H39" s="45"/>
    </row>
    <row r="40" spans="1:8" ht="18" customHeight="1" x14ac:dyDescent="0.15">
      <c r="A40" s="31"/>
      <c r="B40" s="1" t="s">
        <v>66</v>
      </c>
      <c r="D40" s="11" t="s">
        <v>67</v>
      </c>
      <c r="F40" s="12"/>
      <c r="H40" s="47">
        <v>1</v>
      </c>
    </row>
    <row r="41" spans="1:8" ht="18" customHeight="1" x14ac:dyDescent="0.15">
      <c r="A41" s="31"/>
      <c r="D41" s="11" t="s">
        <v>68</v>
      </c>
      <c r="F41" s="12"/>
      <c r="H41" s="47">
        <v>1</v>
      </c>
    </row>
    <row r="42" spans="1:8" ht="18" customHeight="1" x14ac:dyDescent="0.15">
      <c r="A42" s="10"/>
      <c r="D42" s="11" t="s">
        <v>69</v>
      </c>
      <c r="F42" s="12"/>
      <c r="H42" s="47">
        <v>1</v>
      </c>
    </row>
    <row r="43" spans="1:8" ht="18" customHeight="1" x14ac:dyDescent="0.15">
      <c r="A43" s="10"/>
      <c r="D43" s="11" t="s">
        <v>70</v>
      </c>
      <c r="F43" s="12"/>
      <c r="H43" s="47">
        <v>1</v>
      </c>
    </row>
    <row r="44" spans="1:8" ht="18" customHeight="1" x14ac:dyDescent="0.15">
      <c r="A44" s="10"/>
      <c r="D44" s="11" t="s">
        <v>71</v>
      </c>
      <c r="F44" s="12"/>
      <c r="H44" s="47">
        <v>1</v>
      </c>
    </row>
    <row r="45" spans="1:8" ht="18" customHeight="1" x14ac:dyDescent="0.15">
      <c r="A45" s="10"/>
      <c r="D45" s="11" t="s">
        <v>72</v>
      </c>
      <c r="F45" s="12"/>
      <c r="H45" s="47">
        <v>1</v>
      </c>
    </row>
    <row r="46" spans="1:8" ht="18" customHeight="1" x14ac:dyDescent="0.15">
      <c r="A46" s="10"/>
      <c r="D46" s="11" t="s">
        <v>73</v>
      </c>
      <c r="F46" s="12"/>
      <c r="H46" s="47">
        <v>1</v>
      </c>
    </row>
    <row r="47" spans="1:8" ht="18" customHeight="1" x14ac:dyDescent="0.15">
      <c r="A47" s="10"/>
      <c r="D47" s="34" t="s">
        <v>74</v>
      </c>
      <c r="F47" s="12"/>
      <c r="H47" s="47">
        <v>1</v>
      </c>
    </row>
    <row r="48" spans="1:8" ht="18" customHeight="1" x14ac:dyDescent="0.15">
      <c r="A48" s="10"/>
      <c r="D48" s="34" t="s">
        <v>98</v>
      </c>
      <c r="F48" s="12"/>
      <c r="H48" s="13">
        <v>47896</v>
      </c>
    </row>
    <row r="49" spans="1:10" ht="18" customHeight="1" x14ac:dyDescent="0.15">
      <c r="A49" s="10"/>
      <c r="B49" s="1" t="s">
        <v>75</v>
      </c>
      <c r="D49" s="11"/>
      <c r="F49" s="12"/>
      <c r="H49" s="13">
        <v>72800</v>
      </c>
    </row>
    <row r="50" spans="1:10" ht="18" customHeight="1" x14ac:dyDescent="0.15">
      <c r="A50" s="10"/>
      <c r="B50" s="1" t="s">
        <v>76</v>
      </c>
      <c r="D50" s="11" t="s">
        <v>77</v>
      </c>
      <c r="F50" s="12"/>
      <c r="H50" s="13">
        <v>3000000</v>
      </c>
    </row>
    <row r="51" spans="1:10" ht="18" customHeight="1" x14ac:dyDescent="0.15">
      <c r="A51" s="10"/>
      <c r="B51" s="1" t="s">
        <v>78</v>
      </c>
      <c r="D51" s="69" t="s">
        <v>79</v>
      </c>
      <c r="E51" s="70"/>
      <c r="F51" s="71"/>
      <c r="H51" s="13">
        <v>274203</v>
      </c>
    </row>
    <row r="52" spans="1:10" s="6" customFormat="1" ht="21" customHeight="1" x14ac:dyDescent="0.15">
      <c r="A52" s="26"/>
      <c r="B52" s="27"/>
      <c r="C52" s="67" t="s">
        <v>80</v>
      </c>
      <c r="D52" s="67"/>
      <c r="E52" s="67"/>
      <c r="F52" s="67"/>
      <c r="G52" s="68"/>
      <c r="H52" s="48">
        <f>SUM(H24:H51)</f>
        <v>56170926</v>
      </c>
      <c r="J52" s="1"/>
    </row>
    <row r="53" spans="1:10" ht="21" customHeight="1" thickBot="1" x14ac:dyDescent="0.2">
      <c r="A53" s="35"/>
      <c r="B53" s="36"/>
      <c r="C53" s="37" t="s">
        <v>81</v>
      </c>
      <c r="D53" s="65"/>
      <c r="E53" s="65"/>
      <c r="F53" s="65"/>
      <c r="G53" s="66"/>
      <c r="H53" s="49">
        <f>H23+H52</f>
        <v>97859314</v>
      </c>
      <c r="J53" s="6"/>
    </row>
    <row r="54" spans="1:10" s="6" customFormat="1" ht="18.75" customHeight="1" x14ac:dyDescent="0.15">
      <c r="A54" s="5" t="s">
        <v>82</v>
      </c>
      <c r="D54" s="38"/>
      <c r="E54" s="39"/>
      <c r="F54" s="40"/>
      <c r="H54" s="46"/>
    </row>
    <row r="55" spans="1:10" ht="18" customHeight="1" x14ac:dyDescent="0.15">
      <c r="A55" s="10"/>
      <c r="B55" s="1" t="s">
        <v>83</v>
      </c>
      <c r="D55" s="11"/>
      <c r="F55" s="12"/>
      <c r="G55" s="1" t="s">
        <v>84</v>
      </c>
      <c r="H55" s="13">
        <v>267867</v>
      </c>
    </row>
    <row r="56" spans="1:10" ht="18" customHeight="1" x14ac:dyDescent="0.15">
      <c r="A56" s="10"/>
      <c r="D56" s="11"/>
      <c r="F56" s="12"/>
      <c r="G56" s="1" t="s">
        <v>99</v>
      </c>
      <c r="H56" s="13">
        <v>130518</v>
      </c>
    </row>
    <row r="57" spans="1:10" ht="18" customHeight="1" x14ac:dyDescent="0.15">
      <c r="A57" s="10"/>
      <c r="D57" s="11"/>
      <c r="F57" s="12"/>
      <c r="G57" s="1" t="s">
        <v>85</v>
      </c>
      <c r="H57" s="13">
        <v>63863</v>
      </c>
    </row>
    <row r="58" spans="1:10" ht="18" customHeight="1" x14ac:dyDescent="0.15">
      <c r="A58" s="10"/>
      <c r="D58" s="11"/>
      <c r="F58" s="12"/>
      <c r="G58" s="1" t="s">
        <v>106</v>
      </c>
      <c r="H58" s="13">
        <v>12650</v>
      </c>
    </row>
    <row r="59" spans="1:10" ht="18" customHeight="1" x14ac:dyDescent="0.15">
      <c r="A59" s="10"/>
      <c r="B59" s="1" t="s">
        <v>113</v>
      </c>
      <c r="D59" s="11"/>
      <c r="F59" s="12"/>
      <c r="G59" s="1" t="s">
        <v>114</v>
      </c>
      <c r="H59" s="13">
        <v>8000</v>
      </c>
      <c r="J59" s="6"/>
    </row>
    <row r="60" spans="1:10" s="6" customFormat="1" ht="23.25" customHeight="1" x14ac:dyDescent="0.15">
      <c r="A60" s="26"/>
      <c r="B60" s="27"/>
      <c r="C60" s="67" t="s">
        <v>87</v>
      </c>
      <c r="D60" s="67"/>
      <c r="E60" s="67"/>
      <c r="F60" s="67"/>
      <c r="G60" s="68"/>
      <c r="H60" s="48">
        <f>SUM(H55:H59)</f>
        <v>482898</v>
      </c>
      <c r="J60" s="1"/>
    </row>
    <row r="61" spans="1:10" s="6" customFormat="1" ht="21" customHeight="1" x14ac:dyDescent="0.15">
      <c r="A61" s="5" t="s">
        <v>88</v>
      </c>
      <c r="D61" s="28"/>
      <c r="E61" s="29"/>
      <c r="F61" s="30"/>
      <c r="H61" s="50"/>
      <c r="J61" s="1"/>
    </row>
    <row r="62" spans="1:10" ht="18" customHeight="1" x14ac:dyDescent="0.15">
      <c r="A62" s="10"/>
      <c r="B62" s="1" t="s">
        <v>89</v>
      </c>
      <c r="D62" s="11"/>
      <c r="F62" s="12"/>
      <c r="G62" s="1" t="s">
        <v>94</v>
      </c>
      <c r="H62" s="47">
        <v>2427750</v>
      </c>
    </row>
    <row r="63" spans="1:10" s="6" customFormat="1" ht="22.5" customHeight="1" x14ac:dyDescent="0.15">
      <c r="A63" s="26"/>
      <c r="B63" s="27"/>
      <c r="C63" s="67" t="s">
        <v>90</v>
      </c>
      <c r="D63" s="67"/>
      <c r="E63" s="67"/>
      <c r="F63" s="67"/>
      <c r="G63" s="68"/>
      <c r="H63" s="48">
        <f>SUM(H62:H62)</f>
        <v>2427750</v>
      </c>
      <c r="J63" s="1"/>
    </row>
    <row r="64" spans="1:10" s="6" customFormat="1" ht="23.25" customHeight="1" thickBot="1" x14ac:dyDescent="0.2">
      <c r="A64" s="35"/>
      <c r="B64" s="36"/>
      <c r="C64" s="37" t="s">
        <v>91</v>
      </c>
      <c r="D64" s="65"/>
      <c r="E64" s="65"/>
      <c r="F64" s="65"/>
      <c r="G64" s="66"/>
      <c r="H64" s="51">
        <f>SUM(H60,H63)</f>
        <v>2910648</v>
      </c>
      <c r="J64" s="1"/>
    </row>
    <row r="65" spans="1:8" ht="23.25" customHeight="1" thickBot="1" x14ac:dyDescent="0.2">
      <c r="A65" s="41"/>
      <c r="B65" s="42"/>
      <c r="C65" s="43" t="s">
        <v>92</v>
      </c>
      <c r="D65" s="42"/>
      <c r="E65" s="42"/>
      <c r="F65" s="42"/>
      <c r="G65" s="42"/>
      <c r="H65" s="52">
        <f>H53-H64</f>
        <v>94948666</v>
      </c>
    </row>
  </sheetData>
  <mergeCells count="22">
    <mergeCell ref="D53:G53"/>
    <mergeCell ref="C60:G60"/>
    <mergeCell ref="C63:G63"/>
    <mergeCell ref="D64:G64"/>
    <mergeCell ref="N15:O15"/>
    <mergeCell ref="N16:O16"/>
    <mergeCell ref="N17:O17"/>
    <mergeCell ref="C23:G23"/>
    <mergeCell ref="D51:F51"/>
    <mergeCell ref="C52:G52"/>
    <mergeCell ref="N14:O14"/>
    <mergeCell ref="A1:H1"/>
    <mergeCell ref="A2:H2"/>
    <mergeCell ref="A4:C4"/>
    <mergeCell ref="D4:F4"/>
    <mergeCell ref="N7:O7"/>
    <mergeCell ref="N8:O8"/>
    <mergeCell ref="N9:O9"/>
    <mergeCell ref="N10:O10"/>
    <mergeCell ref="N11:O11"/>
    <mergeCell ref="N12:O12"/>
    <mergeCell ref="N13:O13"/>
  </mergeCells>
  <phoneticPr fontId="4"/>
  <printOptions horizontalCentered="1"/>
  <pageMargins left="0.55118110236220474" right="0.51181102362204722" top="0.43307086614173229" bottom="0.31496062992125984" header="0.62992125984251968" footer="0.51181102362204722"/>
  <pageSetup paperSize="9" scale="6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R02</vt:lpstr>
      <vt:lpstr>R03</vt:lpstr>
      <vt:lpstr>R04</vt:lpstr>
      <vt:lpstr>'R02'!Print_Area</vt:lpstr>
      <vt:lpstr>'R03'!Print_Area</vt:lpstr>
      <vt:lpstr>'R04'!Print_Area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nakamura n</dc:creator>
  <cp:lastModifiedBy>Owner</cp:lastModifiedBy>
  <cp:lastPrinted>2023-04-23T04:15:59Z</cp:lastPrinted>
  <dcterms:created xsi:type="dcterms:W3CDTF">2017-04-12T01:26:39Z</dcterms:created>
  <dcterms:modified xsi:type="dcterms:W3CDTF">2023-04-23T04:44:44Z</dcterms:modified>
</cp:coreProperties>
</file>